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0" windowWidth="20860" windowHeight="14340" tabRatio="651" activeTab="0"/>
  </bookViews>
  <sheets>
    <sheet name="EK2 side 1 + udskriv 3 stk." sheetId="1" r:id="rId1"/>
    <sheet name="EK2 side 2 + udskriv 3 stk. 1" sheetId="2" r:id="rId2"/>
    <sheet name="BAKKEFANE A" sheetId="3" r:id="rId3"/>
    <sheet name="BAKKEFANE B" sheetId="4" r:id="rId4"/>
    <sheet name="Vejledning" sheetId="5" r:id="rId5"/>
  </sheets>
  <definedNames>
    <definedName name="_xlfn.SINGLE" hidden="1">#NAME?</definedName>
    <definedName name="_xlnm.Print_Area" localSheetId="2">'BAKKEFANE A'!$A$1:$C$19</definedName>
    <definedName name="_xlnm.Print_Area" localSheetId="3">'BAKKEFANE B'!$A$1:$C$19</definedName>
    <definedName name="_xlnm.Print_Area" localSheetId="0">'EK2 side 1 + udskriv 3 stk.'!$A$2:$L$83</definedName>
    <definedName name="_xlnm.Print_Area" localSheetId="1">'EK2 side 2 + udskriv 3 stk. 1'!$A$2:$L$75</definedName>
  </definedNames>
  <calcPr fullCalcOnLoad="1"/>
</workbook>
</file>

<file path=xl/sharedStrings.xml><?xml version="1.0" encoding="utf-8"?>
<sst xmlns="http://schemas.openxmlformats.org/spreadsheetml/2006/main" count="131" uniqueCount="102">
  <si>
    <t>Indleveringsdato</t>
  </si>
  <si>
    <t>Navn</t>
  </si>
  <si>
    <t>Adresse</t>
  </si>
  <si>
    <t>Postnr.+by</t>
  </si>
  <si>
    <t>Der tages forbehold for antallet af indleverede forsendelser,</t>
  </si>
  <si>
    <t xml:space="preserve">  Evt. bemærkninger</t>
  </si>
  <si>
    <r>
      <t>(O)</t>
    </r>
    <r>
      <rPr>
        <sz val="10"/>
        <rFont val="Arial"/>
        <family val="0"/>
      </rPr>
      <t xml:space="preserve"> Ordregivernr.</t>
    </r>
  </si>
  <si>
    <r>
      <t>(F)</t>
    </r>
    <r>
      <rPr>
        <sz val="10"/>
        <rFont val="Arial"/>
        <family val="0"/>
      </rPr>
      <t xml:space="preserve"> Fakturamodtagernr.</t>
    </r>
  </si>
  <si>
    <t xml:space="preserve">             </t>
  </si>
  <si>
    <t>Tlf.</t>
  </si>
  <si>
    <t xml:space="preserve">               Post Danmark A/S CVR-nr. 26 66 39 03  København</t>
  </si>
  <si>
    <t xml:space="preserve">Dato og underskrift </t>
  </si>
  <si>
    <r>
      <t xml:space="preserve">OBS! Nedenstående felter må </t>
    </r>
    <r>
      <rPr>
        <b/>
        <i/>
        <sz val="14"/>
        <rFont val="Arial"/>
        <family val="2"/>
      </rPr>
      <t>kun</t>
    </r>
    <r>
      <rPr>
        <b/>
        <sz val="14"/>
        <rFont val="Arial"/>
        <family val="2"/>
      </rPr>
      <t xml:space="preserve"> benyttes af Post Danmark </t>
    </r>
  </si>
  <si>
    <t>Dato og underskrift</t>
  </si>
  <si>
    <t>Brevbakker i alt</t>
  </si>
  <si>
    <t xml:space="preserve">Kontakt-tlf: </t>
  </si>
  <si>
    <t>Evt. ref. nr.</t>
  </si>
  <si>
    <t>Indleveringspostcenterets navn</t>
  </si>
  <si>
    <t>Speditør</t>
  </si>
  <si>
    <t>Brev (A Prioritaire)</t>
  </si>
  <si>
    <t>Økonomibrev (B Economique)</t>
  </si>
  <si>
    <t>Blad 3: Kundens kopi</t>
  </si>
  <si>
    <t>Blad 2: Grundlag for regnskab</t>
  </si>
  <si>
    <t xml:space="preserve">Blad 1: Grundlag for kontrol </t>
  </si>
  <si>
    <t>Følgeseddelnummer</t>
  </si>
  <si>
    <t>SIDE 2 - SUPPLERENDE DATA TIL OVENSTÅENDE FØLGESEDDEL</t>
  </si>
  <si>
    <t>Sække i alt</t>
  </si>
  <si>
    <t xml:space="preserve">Land </t>
  </si>
  <si>
    <t>Standardbreve</t>
  </si>
  <si>
    <t>Storbreve</t>
  </si>
  <si>
    <t>Maxibreve</t>
  </si>
  <si>
    <t>Antal stk. i alt side 2</t>
  </si>
  <si>
    <t>Antal stk. i alt fra side 1</t>
  </si>
  <si>
    <t>Antal stk. i alt fra side 2</t>
  </si>
  <si>
    <t>Antal stk. i alt fra side 1+2</t>
  </si>
  <si>
    <t>.</t>
  </si>
  <si>
    <t xml:space="preserve">Kontrol foretaget. </t>
  </si>
  <si>
    <t>indtil kontrol er foretaget.</t>
  </si>
  <si>
    <t>USA (US)</t>
  </si>
  <si>
    <t>Stk.</t>
  </si>
  <si>
    <t>Eventuelt 
afsenders jobnr/opgnr</t>
  </si>
  <si>
    <t>AUSTRALIEN (AU)</t>
  </si>
  <si>
    <t>BELGIEN (BE)</t>
  </si>
  <si>
    <t xml:space="preserve">BRASILIEN (BR) </t>
  </si>
  <si>
    <t>BULGARIEN (BG)</t>
  </si>
  <si>
    <t>CANADA (CA)</t>
  </si>
  <si>
    <t>ESTLAND (EE)</t>
  </si>
  <si>
    <t>FINLAND (FI)</t>
  </si>
  <si>
    <t>FRANKRIG (FR)</t>
  </si>
  <si>
    <t>FÆRØERNE (FO)</t>
  </si>
  <si>
    <t>GRÆKENLAND (GR)</t>
  </si>
  <si>
    <t>GRØNLAND (GL)</t>
  </si>
  <si>
    <t>IRLAND (IE)</t>
  </si>
  <si>
    <t>ISLAND (IS)</t>
  </si>
  <si>
    <t>ITALIEN (IT)</t>
  </si>
  <si>
    <t>KINA (CN)</t>
  </si>
  <si>
    <t>JAPAN (JP)</t>
  </si>
  <si>
    <t>LETLAND (LV)</t>
  </si>
  <si>
    <t>LITAUEN (LT)</t>
  </si>
  <si>
    <t>NEDERLANDENE (NL)</t>
  </si>
  <si>
    <t>NORGE (NO)</t>
  </si>
  <si>
    <t>POLEN (PL)</t>
  </si>
  <si>
    <t>PORTUGAL (PT)</t>
  </si>
  <si>
    <t>RUMÆNIEN (RO)</t>
  </si>
  <si>
    <t>RUSLAND (RU)</t>
  </si>
  <si>
    <t>SCHWEIZ (CH)</t>
  </si>
  <si>
    <t>SLOVAKIET (SK)</t>
  </si>
  <si>
    <t>SLOVENIEN (SL)</t>
  </si>
  <si>
    <t>SPANIEN (ES)</t>
  </si>
  <si>
    <t>STORBRITANNIEN (GB)</t>
  </si>
  <si>
    <t>SVERIGE (SE)</t>
  </si>
  <si>
    <t>SYDKOREA (KR)</t>
  </si>
  <si>
    <t>TJEKKIET (CZ)</t>
  </si>
  <si>
    <t>TYRKIET (TR)</t>
  </si>
  <si>
    <t>TYSKLAND (DE)</t>
  </si>
  <si>
    <t>UKRAINE (UA)</t>
  </si>
  <si>
    <t>UNGARN  (HU)</t>
  </si>
  <si>
    <t>ØSTRIG (AT)</t>
  </si>
  <si>
    <t xml:space="preserve">RESTPOST </t>
  </si>
  <si>
    <t>KROATIEN (HR)</t>
  </si>
  <si>
    <t>Samlet vægt i kg</t>
  </si>
  <si>
    <t>HONGKONG (HK)</t>
  </si>
  <si>
    <t>NEW ZEALAND (NZ)</t>
  </si>
  <si>
    <t>SINGAPORE (SG)</t>
  </si>
  <si>
    <t>LUXEMBOURG (LU)</t>
  </si>
  <si>
    <t>Kredit</t>
  </si>
  <si>
    <t>Leverandørservice</t>
  </si>
  <si>
    <t>INDIEN (IN)</t>
  </si>
  <si>
    <t>PP A</t>
  </si>
  <si>
    <t>Sorteret Udlandspost</t>
  </si>
  <si>
    <t>Til PP-afregning 
på brevcenter</t>
  </si>
  <si>
    <t>PP B</t>
  </si>
  <si>
    <t>ISRAEL (IL)</t>
  </si>
  <si>
    <t>Dimensioner er som nationalt, dog må tykkelsen på Storbreve til udvalgte lande være op til 3 cm.</t>
  </si>
  <si>
    <t>Vægt pr. stk. (g)</t>
  </si>
  <si>
    <t>MEXICO (MX)</t>
  </si>
  <si>
    <t xml:space="preserve">Vægt max 100 gram for Standardbreve, 500 gram for Storbreve (udvalgte lande dog 2000 gram) og max 2000 gram for Maxibreve. </t>
  </si>
  <si>
    <t>_________________________</t>
  </si>
  <si>
    <t>LAND:</t>
  </si>
  <si>
    <t>MALAYSIA (MY)</t>
  </si>
  <si>
    <t xml:space="preserve">Der skal mindst indleveres 100 stk. Standardbreve,  eller 25 Storbreve eller 10 Maxibreve til udlandet. Indleveres flere formater samtidigt, accepteres det, at kun ét af formaterne overholder minimumskravet. Hvis ingen af formater overholder minimumskravene, faktureres disse som "Restpost" og der skal betales et PP minimumstillæg.
</t>
  </si>
  <si>
    <t>EK2 (01082020)</t>
  </si>
</sst>
</file>

<file path=xl/styles.xml><?xml version="1.0" encoding="utf-8"?>
<styleSheet xmlns="http://schemas.openxmlformats.org/spreadsheetml/2006/main">
  <numFmts count="5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_(* #,##0.0_);_(* \(#,##0.0\);_(* &quot;-&quot;??_);_(@_)"/>
    <numFmt numFmtId="184" formatCode="_(* #,##0_);_(* \(#,##0\);_(* &quot;-&quot;??_);_(@_)"/>
    <numFmt numFmtId="185" formatCode="[$-406]d\.\ mmmm\ yyyy"/>
    <numFmt numFmtId="186" formatCode="_(* #,##0.000_);_(* \(#,##0.000\);_(* &quot;-&quot;??_);_(@_)"/>
    <numFmt numFmtId="187" formatCode="0.0000"/>
    <numFmt numFmtId="188" formatCode="0.000"/>
    <numFmt numFmtId="189" formatCode="0.0"/>
    <numFmt numFmtId="190" formatCode="[$€-2]\ #.##000_);[Red]\([$€-2]\ #.##000\)"/>
    <numFmt numFmtId="191" formatCode="dd/mm/yy;@"/>
    <numFmt numFmtId="192" formatCode="dd\.mm\.yyyy;@"/>
    <numFmt numFmtId="193" formatCode="[$-406]d\.\ mmmm\ yyyy;@"/>
    <numFmt numFmtId="194" formatCode="yy/mm/dd;@"/>
    <numFmt numFmtId="195" formatCode="0_);\(0\)"/>
    <numFmt numFmtId="196" formatCode="\kg"/>
    <numFmt numFmtId="197" formatCode="#,##0.000"/>
    <numFmt numFmtId="198" formatCode="#,###_k\g\)"/>
    <numFmt numFmtId="199" formatCode="\k\g*#\.###\)"/>
    <numFmt numFmtId="200" formatCode="\k\g*#\.###_)"/>
    <numFmt numFmtId="201" formatCode="\(\k\g*#\.##0.000_)"/>
    <numFmt numFmtId="202" formatCode="\(#,##0.000\K\g_)"/>
    <numFmt numFmtId="203" formatCode="*#\.##0.000\K\g_)"/>
    <numFmt numFmtId="204" formatCode="*0.000\K\g_)"/>
    <numFmt numFmtId="205" formatCode="*#\.##0.000\ \K\g_)"/>
    <numFmt numFmtId="206" formatCode="*0\.000.000\ \K\g_)"/>
    <numFmt numFmtId="207" formatCode="* 0.000\ \K\g_)"/>
    <numFmt numFmtId="208" formatCode="_(* #,##0.000_);_(* \(#,##0.000\);_(* &quot;-&quot;???_);_(@_)"/>
    <numFmt numFmtId="209" formatCode="_ * #,##0.000_ ;_ * \-#,##0.000_ ;_ * &quot;-&quot;???_ ;_ @_ "/>
  </numFmts>
  <fonts count="62">
    <font>
      <sz val="10"/>
      <name val="Arial"/>
      <family val="0"/>
    </font>
    <font>
      <b/>
      <sz val="10"/>
      <name val="Arial"/>
      <family val="2"/>
    </font>
    <font>
      <b/>
      <sz val="16"/>
      <name val="Arial"/>
      <family val="2"/>
    </font>
    <font>
      <sz val="12"/>
      <name val="Arial"/>
      <family val="2"/>
    </font>
    <font>
      <sz val="11"/>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0"/>
      <color indexed="10"/>
      <name val="Arial"/>
      <family val="2"/>
    </font>
    <font>
      <b/>
      <sz val="14"/>
      <name val="Arial"/>
      <family val="2"/>
    </font>
    <font>
      <b/>
      <i/>
      <sz val="14"/>
      <name val="Arial"/>
      <family val="2"/>
    </font>
    <font>
      <sz val="9"/>
      <name val="Arial"/>
      <family val="2"/>
    </font>
    <font>
      <sz val="10"/>
      <color indexed="9"/>
      <name val="Arial"/>
      <family val="2"/>
    </font>
    <font>
      <sz val="11"/>
      <color indexed="9"/>
      <name val="Arial"/>
      <family val="2"/>
    </font>
    <font>
      <sz val="8"/>
      <name val="Arial"/>
      <family val="2"/>
    </font>
    <font>
      <sz val="1"/>
      <color indexed="40"/>
      <name val="Arial"/>
      <family val="2"/>
    </font>
    <font>
      <sz val="22"/>
      <name val="Arial"/>
      <family val="2"/>
    </font>
    <font>
      <sz val="60"/>
      <name val="Arial"/>
      <family val="2"/>
    </font>
    <font>
      <sz val="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3"/>
      <name val="Lucida Grande"/>
      <family val="0"/>
    </font>
    <font>
      <sz val="18"/>
      <color indexed="10"/>
      <name val="Arial"/>
      <family val="0"/>
    </font>
    <font>
      <sz val="11"/>
      <color indexed="8"/>
      <name val="Arial"/>
      <family val="0"/>
    </font>
    <font>
      <b/>
      <sz val="11"/>
      <color indexed="8"/>
      <name val="Arial"/>
      <family val="0"/>
    </font>
    <font>
      <b/>
      <sz val="12"/>
      <color indexed="8"/>
      <name val="Arial"/>
      <family val="0"/>
    </font>
    <font>
      <sz val="14"/>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1">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right" wrapText="1"/>
      <protection locked="0"/>
    </xf>
    <xf numFmtId="184" fontId="3" fillId="0" borderId="0" xfId="43" applyNumberFormat="1" applyFont="1" applyBorder="1" applyAlignment="1" applyProtection="1">
      <alignment/>
      <protection/>
    </xf>
    <xf numFmtId="184" fontId="3" fillId="0" borderId="0" xfId="43" applyNumberFormat="1" applyFont="1" applyBorder="1" applyAlignment="1" applyProtection="1">
      <alignment/>
      <protection/>
    </xf>
    <xf numFmtId="0" fontId="0" fillId="33" borderId="0" xfId="0" applyFill="1" applyBorder="1" applyAlignment="1" applyProtection="1">
      <alignment/>
      <protection/>
    </xf>
    <xf numFmtId="0" fontId="2" fillId="0" borderId="0" xfId="0" applyFont="1" applyBorder="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vertical="top" wrapText="1"/>
      <protection/>
    </xf>
    <xf numFmtId="0" fontId="0" fillId="34" borderId="10" xfId="0" applyFill="1" applyBorder="1"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6" fillId="34" borderId="10" xfId="0" applyFont="1" applyFill="1" applyBorder="1" applyAlignment="1" applyProtection="1">
      <alignment/>
      <protection/>
    </xf>
    <xf numFmtId="0" fontId="0" fillId="35" borderId="0" xfId="0" applyFill="1" applyBorder="1" applyAlignment="1" applyProtection="1">
      <alignment/>
      <protection/>
    </xf>
    <xf numFmtId="0" fontId="9" fillId="35" borderId="0" xfId="0" applyFont="1" applyFill="1" applyBorder="1" applyAlignment="1" applyProtection="1">
      <alignment/>
      <protection/>
    </xf>
    <xf numFmtId="0" fontId="0" fillId="35" borderId="0" xfId="0" applyFill="1" applyAlignment="1" applyProtection="1">
      <alignment/>
      <protection/>
    </xf>
    <xf numFmtId="0" fontId="4" fillId="35" borderId="0" xfId="0" applyFont="1" applyFill="1" applyAlignment="1" applyProtection="1">
      <alignment/>
      <protection/>
    </xf>
    <xf numFmtId="0" fontId="10" fillId="35" borderId="0" xfId="0" applyFont="1" applyFill="1" applyBorder="1" applyAlignment="1" applyProtection="1">
      <alignment horizontal="center"/>
      <protection/>
    </xf>
    <xf numFmtId="0" fontId="1" fillId="35" borderId="0" xfId="0" applyFont="1" applyFill="1" applyBorder="1" applyAlignment="1" applyProtection="1">
      <alignment/>
      <protection/>
    </xf>
    <xf numFmtId="0" fontId="5" fillId="0" borderId="0" xfId="0" applyFont="1" applyBorder="1" applyAlignment="1" applyProtection="1">
      <alignment/>
      <protection/>
    </xf>
    <xf numFmtId="0" fontId="13" fillId="35" borderId="0" xfId="0" applyFont="1" applyFill="1" applyBorder="1" applyAlignment="1" applyProtection="1">
      <alignment/>
      <protection/>
    </xf>
    <xf numFmtId="0" fontId="14" fillId="35" borderId="0" xfId="0" applyFont="1" applyFill="1" applyBorder="1" applyAlignment="1" applyProtection="1">
      <alignment/>
      <protection/>
    </xf>
    <xf numFmtId="0" fontId="13" fillId="35" borderId="0" xfId="0" applyFont="1" applyFill="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12" fillId="33" borderId="15" xfId="0" applyFont="1" applyFill="1" applyBorder="1" applyAlignment="1" applyProtection="1">
      <alignment/>
      <protection/>
    </xf>
    <xf numFmtId="0" fontId="0" fillId="33" borderId="11" xfId="0" applyFill="1" applyBorder="1" applyAlignment="1" applyProtection="1">
      <alignment/>
      <protection/>
    </xf>
    <xf numFmtId="0" fontId="12" fillId="33" borderId="14" xfId="0" applyFont="1" applyFill="1" applyBorder="1" applyAlignment="1" applyProtection="1">
      <alignment/>
      <protection/>
    </xf>
    <xf numFmtId="0" fontId="6" fillId="34" borderId="16" xfId="0" applyFont="1" applyFill="1" applyBorder="1" applyAlignment="1" applyProtection="1">
      <alignment/>
      <protection/>
    </xf>
    <xf numFmtId="0" fontId="0" fillId="35" borderId="0" xfId="0" applyFont="1" applyFill="1" applyBorder="1" applyAlignment="1" applyProtection="1">
      <alignment/>
      <protection/>
    </xf>
    <xf numFmtId="0" fontId="0" fillId="33" borderId="15" xfId="0" applyFill="1" applyBorder="1" applyAlignment="1" applyProtection="1">
      <alignment/>
      <protection/>
    </xf>
    <xf numFmtId="0" fontId="0" fillId="35" borderId="0" xfId="0" applyFont="1" applyFill="1" applyBorder="1" applyAlignment="1" applyProtection="1">
      <alignment/>
      <protection/>
    </xf>
    <xf numFmtId="0" fontId="0" fillId="0" borderId="0" xfId="0" applyFont="1" applyFill="1" applyBorder="1" applyAlignment="1" applyProtection="1">
      <alignment/>
      <protection/>
    </xf>
    <xf numFmtId="184" fontId="0" fillId="0" borderId="0" xfId="43" applyNumberFormat="1" applyBorder="1" applyAlignment="1" applyProtection="1">
      <alignment/>
      <protection/>
    </xf>
    <xf numFmtId="0" fontId="6" fillId="35" borderId="0" xfId="0" applyFont="1" applyFill="1" applyBorder="1" applyAlignment="1" applyProtection="1">
      <alignment/>
      <protection/>
    </xf>
    <xf numFmtId="0" fontId="10" fillId="35" borderId="0" xfId="0" applyFont="1" applyFill="1" applyBorder="1" applyAlignment="1" applyProtection="1">
      <alignment/>
      <protection/>
    </xf>
    <xf numFmtId="194" fontId="0" fillId="35" borderId="0" xfId="0" applyNumberFormat="1" applyFill="1" applyAlignment="1" applyProtection="1">
      <alignment/>
      <protection/>
    </xf>
    <xf numFmtId="0" fontId="0" fillId="0" borderId="0" xfId="0" applyFill="1" applyBorder="1" applyAlignment="1" applyProtection="1">
      <alignment horizontal="right" wrapText="1"/>
      <protection locked="0"/>
    </xf>
    <xf numFmtId="0" fontId="16" fillId="0" borderId="0" xfId="0" applyFont="1" applyBorder="1" applyAlignment="1" applyProtection="1" quotePrefix="1">
      <alignment/>
      <protection/>
    </xf>
    <xf numFmtId="0" fontId="0" fillId="34" borderId="12" xfId="0" applyFill="1" applyBorder="1" applyAlignment="1" applyProtection="1">
      <alignment/>
      <protection/>
    </xf>
    <xf numFmtId="0" fontId="0" fillId="35" borderId="0" xfId="0" applyFill="1" applyBorder="1" applyAlignment="1" applyProtection="1">
      <alignment horizontal="center"/>
      <protection/>
    </xf>
    <xf numFmtId="0" fontId="0" fillId="34" borderId="0" xfId="0" applyFill="1" applyBorder="1" applyAlignment="1" applyProtection="1">
      <alignment/>
      <protection/>
    </xf>
    <xf numFmtId="0" fontId="0" fillId="34" borderId="16" xfId="0" applyFont="1" applyFill="1" applyBorder="1" applyAlignment="1" applyProtection="1">
      <alignment horizontal="center"/>
      <protection/>
    </xf>
    <xf numFmtId="0" fontId="0" fillId="0" borderId="17" xfId="0" applyBorder="1" applyAlignment="1" applyProtection="1">
      <alignment horizontal="center"/>
      <protection/>
    </xf>
    <xf numFmtId="0" fontId="0" fillId="34" borderId="17" xfId="0" applyFont="1" applyFill="1" applyBorder="1" applyAlignment="1" applyProtection="1">
      <alignment horizontal="center" vertical="justify" wrapText="1"/>
      <protection/>
    </xf>
    <xf numFmtId="1" fontId="1" fillId="35" borderId="0" xfId="43" applyNumberFormat="1" applyFont="1" applyFill="1" applyBorder="1" applyAlignment="1" applyProtection="1">
      <alignment/>
      <protection/>
    </xf>
    <xf numFmtId="1" fontId="6" fillId="35" borderId="0" xfId="43" applyNumberFormat="1" applyFont="1" applyFill="1" applyBorder="1" applyAlignment="1" applyProtection="1">
      <alignment/>
      <protection/>
    </xf>
    <xf numFmtId="0" fontId="1" fillId="35" borderId="0" xfId="43" applyNumberFormat="1" applyFont="1" applyFill="1" applyBorder="1" applyAlignment="1" applyProtection="1">
      <alignment/>
      <protection/>
    </xf>
    <xf numFmtId="1" fontId="1" fillId="35" borderId="11" xfId="43" applyNumberFormat="1" applyFont="1" applyFill="1" applyBorder="1" applyAlignment="1" applyProtection="1">
      <alignment/>
      <protection/>
    </xf>
    <xf numFmtId="0" fontId="0" fillId="35" borderId="11" xfId="0" applyFill="1" applyBorder="1" applyAlignment="1" applyProtection="1">
      <alignment/>
      <protection/>
    </xf>
    <xf numFmtId="0" fontId="0" fillId="34" borderId="17" xfId="0" applyFont="1" applyFill="1" applyBorder="1" applyAlignment="1" applyProtection="1">
      <alignment horizontal="center"/>
      <protection/>
    </xf>
    <xf numFmtId="3" fontId="3" fillId="34" borderId="17" xfId="43" applyNumberFormat="1" applyFont="1" applyFill="1" applyBorder="1" applyAlignment="1" applyProtection="1">
      <alignment horizontal="right"/>
      <protection locked="0"/>
    </xf>
    <xf numFmtId="3" fontId="3" fillId="34" borderId="18" xfId="43" applyNumberFormat="1" applyFont="1" applyFill="1" applyBorder="1" applyAlignment="1" applyProtection="1">
      <alignment horizontal="right"/>
      <protection locked="0"/>
    </xf>
    <xf numFmtId="184" fontId="6" fillId="35" borderId="0" xfId="43" applyNumberFormat="1" applyFont="1" applyFill="1" applyBorder="1" applyAlignment="1" applyProtection="1">
      <alignment/>
      <protection/>
    </xf>
    <xf numFmtId="0" fontId="6" fillId="34" borderId="18" xfId="0" applyFont="1" applyFill="1" applyBorder="1" applyAlignment="1" applyProtection="1">
      <alignment/>
      <protection/>
    </xf>
    <xf numFmtId="3" fontId="3" fillId="34" borderId="19" xfId="43" applyNumberFormat="1" applyFont="1" applyFill="1" applyBorder="1" applyAlignment="1" applyProtection="1">
      <alignment horizontal="right"/>
      <protection locked="0"/>
    </xf>
    <xf numFmtId="0" fontId="6" fillId="34" borderId="17" xfId="0" applyFont="1" applyFill="1" applyBorder="1" applyAlignment="1" applyProtection="1">
      <alignment horizontal="right"/>
      <protection locked="0"/>
    </xf>
    <xf numFmtId="0" fontId="6" fillId="0" borderId="17" xfId="0" applyFont="1" applyBorder="1" applyAlignment="1" applyProtection="1">
      <alignment horizontal="center"/>
      <protection locked="0"/>
    </xf>
    <xf numFmtId="207" fontId="3" fillId="34" borderId="18" xfId="43" applyNumberFormat="1" applyFont="1" applyFill="1" applyBorder="1" applyAlignment="1" applyProtection="1">
      <alignment horizontal="right"/>
      <protection locked="0"/>
    </xf>
    <xf numFmtId="0" fontId="1" fillId="0" borderId="0" xfId="0" applyFont="1" applyAlignment="1">
      <alignment/>
    </xf>
    <xf numFmtId="0" fontId="0" fillId="0" borderId="0" xfId="0" applyFont="1" applyAlignment="1">
      <alignment/>
    </xf>
    <xf numFmtId="0" fontId="0" fillId="0" borderId="0" xfId="0" applyNumberFormat="1" applyFont="1" applyAlignment="1">
      <alignment wrapText="1"/>
    </xf>
    <xf numFmtId="207" fontId="6" fillId="36" borderId="17" xfId="43" applyNumberFormat="1" applyFont="1" applyFill="1" applyBorder="1" applyAlignment="1" applyProtection="1">
      <alignment/>
      <protection/>
    </xf>
    <xf numFmtId="184" fontId="0" fillId="0" borderId="0" xfId="43" applyNumberFormat="1" applyFont="1" applyBorder="1" applyAlignment="1" applyProtection="1">
      <alignment horizontal="left"/>
      <protection/>
    </xf>
    <xf numFmtId="0" fontId="0" fillId="34" borderId="15" xfId="0" applyFont="1" applyFill="1" applyBorder="1" applyAlignment="1" applyProtection="1">
      <alignment/>
      <protection/>
    </xf>
    <xf numFmtId="0" fontId="0" fillId="0" borderId="0" xfId="0" applyBorder="1" applyAlignment="1">
      <alignment/>
    </xf>
    <xf numFmtId="0" fontId="17" fillId="0" borderId="17" xfId="0" applyFont="1" applyFill="1" applyBorder="1" applyAlignment="1">
      <alignment horizontal="center" vertical="center" wrapText="1"/>
    </xf>
    <xf numFmtId="0" fontId="0" fillId="0" borderId="20" xfId="0" applyFill="1" applyBorder="1" applyAlignment="1">
      <alignment/>
    </xf>
    <xf numFmtId="0" fontId="0" fillId="0" borderId="0" xfId="0" applyFont="1" applyBorder="1" applyAlignment="1" applyProtection="1">
      <alignment/>
      <protection/>
    </xf>
    <xf numFmtId="49" fontId="0" fillId="0" borderId="0" xfId="0" applyNumberFormat="1" applyAlignment="1" applyProtection="1">
      <alignment/>
      <protection/>
    </xf>
    <xf numFmtId="49" fontId="0" fillId="0" borderId="0" xfId="0" applyNumberFormat="1" applyBorder="1" applyAlignment="1" applyProtection="1">
      <alignment/>
      <protection/>
    </xf>
    <xf numFmtId="49" fontId="0" fillId="0" borderId="0" xfId="0" applyNumberFormat="1" applyBorder="1" applyAlignment="1" applyProtection="1">
      <alignment/>
      <protection locked="0"/>
    </xf>
    <xf numFmtId="49" fontId="0" fillId="0" borderId="0" xfId="43" applyNumberFormat="1" applyFont="1" applyBorder="1" applyAlignment="1">
      <alignment/>
    </xf>
    <xf numFmtId="49" fontId="0" fillId="0" borderId="0" xfId="43" applyNumberFormat="1" applyFont="1" applyFill="1" applyBorder="1" applyAlignment="1" applyProtection="1">
      <alignment/>
      <protection/>
    </xf>
    <xf numFmtId="49" fontId="0" fillId="0" borderId="0" xfId="43" applyNumberFormat="1" applyFont="1" applyBorder="1" applyAlignment="1" applyProtection="1">
      <alignment/>
      <protection/>
    </xf>
    <xf numFmtId="49" fontId="0" fillId="0" borderId="0" xfId="43" applyNumberFormat="1" applyFont="1" applyFill="1" applyBorder="1" applyAlignment="1" applyProtection="1">
      <alignment/>
      <protection/>
    </xf>
    <xf numFmtId="49" fontId="0" fillId="0" borderId="0" xfId="0" applyNumberFormat="1" applyFont="1" applyAlignment="1" applyProtection="1">
      <alignment/>
      <protection/>
    </xf>
    <xf numFmtId="14" fontId="0" fillId="0" borderId="0" xfId="0" applyNumberFormat="1" applyAlignment="1" applyProtection="1">
      <alignment/>
      <protection/>
    </xf>
    <xf numFmtId="14" fontId="0" fillId="0" borderId="0" xfId="0" applyNumberFormat="1" applyBorder="1" applyAlignment="1" applyProtection="1">
      <alignment/>
      <protection/>
    </xf>
    <xf numFmtId="14" fontId="0" fillId="0" borderId="0" xfId="0" applyNumberFormat="1" applyBorder="1" applyAlignment="1" applyProtection="1">
      <alignment horizontal="right"/>
      <protection/>
    </xf>
    <xf numFmtId="14" fontId="0" fillId="0" borderId="0" xfId="0" applyNumberFormat="1" applyBorder="1" applyAlignment="1" applyProtection="1">
      <alignment horizontal="center"/>
      <protection/>
    </xf>
    <xf numFmtId="14" fontId="0" fillId="0" borderId="0" xfId="43" applyNumberFormat="1" applyBorder="1" applyAlignment="1" applyProtection="1">
      <alignment/>
      <protection locked="0"/>
    </xf>
    <xf numFmtId="14" fontId="0" fillId="0" borderId="0" xfId="0" applyNumberFormat="1" applyBorder="1" applyAlignment="1" applyProtection="1">
      <alignment wrapText="1"/>
      <protection locked="0"/>
    </xf>
    <xf numFmtId="14" fontId="0" fillId="0" borderId="0" xfId="43" applyNumberFormat="1" applyBorder="1" applyAlignment="1" applyProtection="1">
      <alignment/>
      <protection/>
    </xf>
    <xf numFmtId="1" fontId="3" fillId="34" borderId="10" xfId="43" applyNumberFormat="1" applyFont="1" applyFill="1" applyBorder="1" applyAlignment="1" applyProtection="1">
      <alignment horizontal="center"/>
      <protection locked="0"/>
    </xf>
    <xf numFmtId="1" fontId="3" fillId="34" borderId="16" xfId="43" applyNumberFormat="1" applyFont="1" applyFill="1" applyBorder="1" applyAlignment="1" applyProtection="1">
      <alignment horizontal="center"/>
      <protection locked="0"/>
    </xf>
    <xf numFmtId="1" fontId="0" fillId="0" borderId="17" xfId="0" applyNumberFormat="1" applyFont="1" applyFill="1" applyBorder="1" applyAlignment="1" applyProtection="1">
      <alignment/>
      <protection locked="0"/>
    </xf>
    <xf numFmtId="0" fontId="0" fillId="0" borderId="17" xfId="0" applyFill="1" applyBorder="1" applyAlignment="1" applyProtection="1">
      <alignment/>
      <protection/>
    </xf>
    <xf numFmtId="14" fontId="0" fillId="34" borderId="18" xfId="0" applyNumberFormat="1" applyFill="1" applyBorder="1" applyAlignment="1" applyProtection="1">
      <alignment/>
      <protection/>
    </xf>
    <xf numFmtId="0" fontId="17" fillId="0" borderId="14" xfId="0" applyFont="1" applyFill="1" applyBorder="1" applyAlignment="1">
      <alignment horizontal="right" vertical="top" wrapText="1"/>
    </xf>
    <xf numFmtId="0" fontId="0" fillId="35" borderId="0" xfId="0" applyFont="1" applyFill="1" applyBorder="1" applyAlignment="1" applyProtection="1">
      <alignment/>
      <protection/>
    </xf>
    <xf numFmtId="1" fontId="3" fillId="34" borderId="10" xfId="15" applyNumberFormat="1" applyFont="1" applyFill="1" applyBorder="1" applyAlignment="1" applyProtection="1">
      <alignment horizontal="center"/>
      <protection locked="0"/>
    </xf>
    <xf numFmtId="1" fontId="3" fillId="34" borderId="16" xfId="15" applyNumberFormat="1" applyFont="1" applyFill="1" applyBorder="1" applyAlignment="1" applyProtection="1">
      <alignment horizontal="center"/>
      <protection locked="0"/>
    </xf>
    <xf numFmtId="3" fontId="3" fillId="34" borderId="17" xfId="15" applyNumberFormat="1" applyFont="1" applyFill="1" applyBorder="1" applyAlignment="1" applyProtection="1">
      <alignment horizontal="right"/>
      <protection locked="0"/>
    </xf>
    <xf numFmtId="207" fontId="3" fillId="34" borderId="18" xfId="15" applyNumberFormat="1" applyFont="1" applyFill="1" applyBorder="1" applyAlignment="1" applyProtection="1">
      <alignment horizontal="right"/>
      <protection locked="0"/>
    </xf>
    <xf numFmtId="3" fontId="3" fillId="34" borderId="18" xfId="15" applyNumberFormat="1" applyFont="1" applyFill="1" applyBorder="1" applyAlignment="1" applyProtection="1">
      <alignment horizontal="right"/>
      <protection locked="0"/>
    </xf>
    <xf numFmtId="14" fontId="0" fillId="0" borderId="0" xfId="15" applyNumberFormat="1" applyBorder="1" applyAlignment="1" applyProtection="1">
      <alignment/>
      <protection locked="0"/>
    </xf>
    <xf numFmtId="184" fontId="3" fillId="0" borderId="0" xfId="15" applyNumberFormat="1" applyFont="1" applyBorder="1" applyAlignment="1" applyProtection="1">
      <alignment/>
      <protection/>
    </xf>
    <xf numFmtId="184" fontId="0" fillId="0" borderId="0" xfId="15" applyNumberFormat="1" applyFont="1" applyBorder="1" applyAlignment="1" applyProtection="1">
      <alignment horizontal="left"/>
      <protection/>
    </xf>
    <xf numFmtId="14" fontId="0" fillId="0" borderId="0" xfId="15" applyNumberFormat="1" applyBorder="1" applyAlignment="1" applyProtection="1">
      <alignment/>
      <protection/>
    </xf>
    <xf numFmtId="184" fontId="0" fillId="0" borderId="0" xfId="15" applyNumberFormat="1" applyBorder="1" applyAlignment="1" applyProtection="1">
      <alignment/>
      <protection/>
    </xf>
    <xf numFmtId="184" fontId="3" fillId="0" borderId="0" xfId="15" applyNumberFormat="1" applyFont="1" applyBorder="1" applyAlignment="1" applyProtection="1">
      <alignment/>
      <protection/>
    </xf>
    <xf numFmtId="207" fontId="6" fillId="36" borderId="17" xfId="15" applyNumberFormat="1" applyFont="1" applyFill="1" applyBorder="1" applyAlignment="1" applyProtection="1">
      <alignment horizontal="right"/>
      <protection/>
    </xf>
    <xf numFmtId="3" fontId="6" fillId="37" borderId="17" xfId="0" applyNumberFormat="1" applyFont="1" applyFill="1" applyBorder="1" applyAlignment="1" applyProtection="1">
      <alignment horizontal="right"/>
      <protection/>
    </xf>
    <xf numFmtId="3" fontId="6" fillId="37" borderId="17" xfId="43" applyNumberFormat="1" applyFont="1" applyFill="1" applyBorder="1" applyAlignment="1" applyProtection="1">
      <alignment/>
      <protection/>
    </xf>
    <xf numFmtId="179" fontId="3" fillId="34" borderId="10" xfId="43" applyFont="1" applyFill="1" applyBorder="1" applyAlignment="1" applyProtection="1">
      <alignment horizontal="left"/>
      <protection locked="0"/>
    </xf>
    <xf numFmtId="179" fontId="3" fillId="34" borderId="18" xfId="43" applyFont="1" applyFill="1" applyBorder="1" applyAlignment="1" applyProtection="1">
      <alignment horizontal="left"/>
      <protection locked="0"/>
    </xf>
    <xf numFmtId="14" fontId="0" fillId="0" borderId="16" xfId="0" applyNumberFormat="1" applyBorder="1" applyAlignment="1" applyProtection="1">
      <alignment horizontal="center"/>
      <protection locked="0"/>
    </xf>
    <xf numFmtId="0" fontId="15" fillId="35" borderId="21" xfId="0" applyFont="1" applyFill="1" applyBorder="1" applyAlignment="1" applyProtection="1">
      <alignment vertical="distributed" textRotation="90"/>
      <protection/>
    </xf>
    <xf numFmtId="0" fontId="12" fillId="35" borderId="21" xfId="0" applyFont="1" applyFill="1" applyBorder="1" applyAlignment="1" applyProtection="1">
      <alignment vertical="distributed" textRotation="90"/>
      <protection/>
    </xf>
    <xf numFmtId="0" fontId="3" fillId="33" borderId="0" xfId="0" applyFont="1" applyFill="1" applyBorder="1" applyAlignment="1" applyProtection="1">
      <alignment/>
      <protection/>
    </xf>
    <xf numFmtId="0" fontId="3" fillId="33" borderId="14" xfId="0" applyFont="1" applyFill="1" applyBorder="1" applyAlignment="1" applyProtection="1">
      <alignment/>
      <protection/>
    </xf>
    <xf numFmtId="0" fontId="4" fillId="35" borderId="0" xfId="0" applyFont="1" applyFill="1" applyBorder="1" applyAlignment="1" applyProtection="1">
      <alignment horizontal="left"/>
      <protection/>
    </xf>
    <xf numFmtId="0" fontId="0" fillId="33" borderId="14"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4" borderId="12" xfId="0" applyFont="1" applyFill="1" applyBorder="1" applyAlignment="1" applyProtection="1">
      <alignment horizontal="center" wrapText="1"/>
      <protection/>
    </xf>
    <xf numFmtId="0" fontId="0" fillId="34" borderId="22" xfId="0" applyFont="1" applyFill="1" applyBorder="1" applyAlignment="1" applyProtection="1">
      <alignment horizontal="center" wrapText="1"/>
      <protection/>
    </xf>
    <xf numFmtId="0" fontId="0" fillId="34" borderId="15" xfId="0" applyFont="1" applyFill="1" applyBorder="1" applyAlignment="1" applyProtection="1">
      <alignment horizontal="center" wrapText="1"/>
      <protection/>
    </xf>
    <xf numFmtId="0" fontId="0" fillId="34" borderId="23" xfId="0" applyFont="1" applyFill="1" applyBorder="1" applyAlignment="1" applyProtection="1">
      <alignment horizontal="center" wrapText="1"/>
      <protection/>
    </xf>
    <xf numFmtId="1" fontId="3" fillId="34" borderId="10" xfId="43" applyNumberFormat="1" applyFont="1" applyFill="1" applyBorder="1" applyAlignment="1" applyProtection="1">
      <alignment horizontal="center"/>
      <protection locked="0"/>
    </xf>
    <xf numFmtId="1" fontId="3" fillId="34" borderId="16" xfId="43" applyNumberFormat="1" applyFont="1" applyFill="1" applyBorder="1" applyAlignment="1" applyProtection="1">
      <alignment horizontal="center"/>
      <protection locked="0"/>
    </xf>
    <xf numFmtId="179" fontId="0" fillId="34" borderId="13" xfId="43" applyFont="1" applyFill="1" applyBorder="1" applyAlignment="1" applyProtection="1">
      <alignment horizontal="center"/>
      <protection locked="0"/>
    </xf>
    <xf numFmtId="179" fontId="0" fillId="34" borderId="13" xfId="43" applyFill="1" applyBorder="1" applyAlignment="1" applyProtection="1">
      <alignment/>
      <protection locked="0"/>
    </xf>
    <xf numFmtId="37" fontId="0" fillId="34" borderId="16" xfId="43" applyNumberFormat="1" applyFont="1" applyFill="1" applyBorder="1" applyAlignment="1" applyProtection="1">
      <alignment horizontal="center"/>
      <protection locked="0"/>
    </xf>
    <xf numFmtId="0" fontId="0" fillId="34" borderId="10" xfId="0" applyFill="1" applyBorder="1" applyAlignment="1" applyProtection="1">
      <alignment horizontal="left"/>
      <protection/>
    </xf>
    <xf numFmtId="0" fontId="0" fillId="34" borderId="16" xfId="0" applyFill="1" applyBorder="1" applyAlignment="1" applyProtection="1">
      <alignment horizontal="left"/>
      <protection/>
    </xf>
    <xf numFmtId="0" fontId="0" fillId="34" borderId="10" xfId="0" applyFont="1" applyFill="1" applyBorder="1" applyAlignment="1" applyProtection="1">
      <alignment horizontal="center"/>
      <protection/>
    </xf>
    <xf numFmtId="0" fontId="0" fillId="34" borderId="18" xfId="0" applyFont="1" applyFill="1" applyBorder="1" applyAlignment="1" applyProtection="1">
      <alignment horizontal="center"/>
      <protection/>
    </xf>
    <xf numFmtId="0" fontId="0" fillId="34" borderId="16" xfId="0" applyFont="1" applyFill="1" applyBorder="1" applyAlignment="1" applyProtection="1">
      <alignment horizontal="center"/>
      <protection/>
    </xf>
    <xf numFmtId="0" fontId="0" fillId="34" borderId="12" xfId="0" applyFont="1" applyFill="1" applyBorder="1" applyAlignment="1" applyProtection="1">
      <alignment horizontal="center"/>
      <protection/>
    </xf>
    <xf numFmtId="0" fontId="0" fillId="34" borderId="22"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0" fontId="0" fillId="34" borderId="23" xfId="0" applyFont="1" applyFill="1" applyBorder="1" applyAlignment="1" applyProtection="1">
      <alignment horizontal="center"/>
      <protection/>
    </xf>
    <xf numFmtId="0" fontId="0" fillId="35" borderId="0" xfId="0" applyFont="1" applyFill="1" applyBorder="1" applyAlignment="1" applyProtection="1">
      <alignment horizontal="left" vertical="top" wrapText="1"/>
      <protection/>
    </xf>
    <xf numFmtId="195" fontId="0" fillId="34" borderId="13" xfId="43" applyNumberFormat="1" applyFont="1" applyFill="1" applyBorder="1" applyAlignment="1" applyProtection="1">
      <alignment horizontal="center"/>
      <protection locked="0"/>
    </xf>
    <xf numFmtId="195" fontId="0" fillId="34" borderId="13" xfId="43" applyNumberFormat="1" applyFill="1" applyBorder="1" applyAlignment="1" applyProtection="1">
      <alignment horizontal="center"/>
      <protection locked="0"/>
    </xf>
    <xf numFmtId="195" fontId="0" fillId="34" borderId="13" xfId="43" applyNumberFormat="1" applyFill="1" applyBorder="1" applyAlignment="1" applyProtection="1">
      <alignment/>
      <protection locked="0"/>
    </xf>
    <xf numFmtId="0" fontId="10"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3" fillId="34" borderId="14" xfId="0" applyFont="1" applyFill="1" applyBorder="1" applyAlignment="1" applyProtection="1">
      <alignment/>
      <protection locked="0"/>
    </xf>
    <xf numFmtId="0" fontId="3" fillId="34" borderId="0" xfId="0" applyFont="1" applyFill="1" applyBorder="1" applyAlignment="1" applyProtection="1">
      <alignment/>
      <protection locked="0"/>
    </xf>
    <xf numFmtId="0" fontId="0" fillId="34" borderId="14"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15" xfId="0" applyFill="1" applyBorder="1" applyAlignment="1" applyProtection="1">
      <alignment horizontal="left"/>
      <protection locked="0"/>
    </xf>
    <xf numFmtId="0" fontId="0" fillId="34" borderId="11" xfId="0" applyFill="1" applyBorder="1" applyAlignment="1" applyProtection="1">
      <alignment horizontal="left"/>
      <protection locked="0"/>
    </xf>
    <xf numFmtId="0" fontId="0" fillId="0" borderId="0" xfId="0" applyBorder="1" applyAlignment="1" applyProtection="1">
      <alignment vertical="top" wrapText="1"/>
      <protection/>
    </xf>
    <xf numFmtId="0" fontId="0" fillId="34" borderId="12" xfId="0" applyFont="1" applyFill="1" applyBorder="1" applyAlignment="1" applyProtection="1">
      <alignment/>
      <protection/>
    </xf>
    <xf numFmtId="0" fontId="0" fillId="34" borderId="13" xfId="0" applyFill="1" applyBorder="1" applyAlignment="1">
      <alignment/>
    </xf>
    <xf numFmtId="0" fontId="6" fillId="34" borderId="12" xfId="0" applyFont="1" applyFill="1" applyBorder="1" applyAlignment="1" applyProtection="1">
      <alignment/>
      <protection/>
    </xf>
    <xf numFmtId="0" fontId="0" fillId="34" borderId="13" xfId="0" applyFill="1" applyBorder="1" applyAlignment="1" applyProtection="1">
      <alignment/>
      <protection/>
    </xf>
    <xf numFmtId="0" fontId="0" fillId="34" borderId="16" xfId="0" applyFont="1"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4" borderId="16" xfId="0" applyFill="1" applyBorder="1" applyAlignment="1" applyProtection="1">
      <alignment horizontal="center"/>
      <protection/>
    </xf>
    <xf numFmtId="1" fontId="0" fillId="34" borderId="16" xfId="0" applyNumberFormat="1" applyFill="1" applyBorder="1" applyAlignment="1" applyProtection="1">
      <alignment horizontal="center"/>
      <protection locked="0"/>
    </xf>
    <xf numFmtId="0" fontId="0" fillId="34" borderId="10" xfId="0" applyFont="1" applyFill="1" applyBorder="1" applyAlignment="1" applyProtection="1">
      <alignment/>
      <protection/>
    </xf>
    <xf numFmtId="0" fontId="0" fillId="34" borderId="16" xfId="0" applyFont="1" applyFill="1" applyBorder="1" applyAlignment="1" applyProtection="1">
      <alignment/>
      <protection/>
    </xf>
    <xf numFmtId="179" fontId="0" fillId="34" borderId="13" xfId="43" applyFill="1" applyBorder="1" applyAlignment="1" applyProtection="1">
      <alignment horizontal="center"/>
      <protection/>
    </xf>
    <xf numFmtId="179" fontId="0" fillId="34" borderId="13" xfId="43" applyFill="1" applyBorder="1" applyAlignment="1" applyProtection="1">
      <alignment/>
      <protection/>
    </xf>
    <xf numFmtId="1" fontId="0" fillId="34" borderId="10" xfId="0" applyNumberFormat="1" applyFill="1" applyBorder="1" applyAlignment="1" applyProtection="1">
      <alignment horizontal="center"/>
      <protection locked="0"/>
    </xf>
    <xf numFmtId="1" fontId="0" fillId="34" borderId="18" xfId="0" applyNumberFormat="1" applyFill="1" applyBorder="1" applyAlignment="1" applyProtection="1">
      <alignment horizontal="center"/>
      <protection locked="0"/>
    </xf>
    <xf numFmtId="0" fontId="0" fillId="34" borderId="24" xfId="0" applyFont="1" applyFill="1" applyBorder="1" applyAlignment="1" applyProtection="1">
      <alignment/>
      <protection/>
    </xf>
    <xf numFmtId="0" fontId="0" fillId="34" borderId="24" xfId="0" applyFill="1" applyBorder="1" applyAlignment="1">
      <alignment/>
    </xf>
    <xf numFmtId="14" fontId="0" fillId="0" borderId="10" xfId="0" applyNumberFormat="1" applyBorder="1" applyAlignment="1" applyProtection="1">
      <alignment horizontal="center"/>
      <protection locked="0"/>
    </xf>
    <xf numFmtId="14" fontId="0" fillId="0" borderId="18" xfId="0" applyNumberFormat="1" applyBorder="1" applyAlignment="1" applyProtection="1">
      <alignment horizontal="center"/>
      <protection locked="0"/>
    </xf>
    <xf numFmtId="1" fontId="3" fillId="34" borderId="10" xfId="15" applyNumberFormat="1" applyFont="1" applyFill="1" applyBorder="1" applyAlignment="1" applyProtection="1">
      <alignment horizontal="center"/>
      <protection locked="0"/>
    </xf>
    <xf numFmtId="1" fontId="3" fillId="34" borderId="16" xfId="15" applyNumberFormat="1" applyFont="1" applyFill="1" applyBorder="1" applyAlignment="1" applyProtection="1">
      <alignment horizontal="center"/>
      <protection locked="0"/>
    </xf>
    <xf numFmtId="179" fontId="3" fillId="34" borderId="10" xfId="15" applyFont="1" applyFill="1" applyBorder="1" applyAlignment="1" applyProtection="1">
      <alignment horizontal="left"/>
      <protection locked="0"/>
    </xf>
    <xf numFmtId="179" fontId="3" fillId="34" borderId="18" xfId="15" applyFont="1" applyFill="1" applyBorder="1" applyAlignment="1" applyProtection="1">
      <alignment horizontal="left"/>
      <protection locked="0"/>
    </xf>
    <xf numFmtId="0" fontId="0" fillId="35" borderId="0" xfId="0" applyFont="1" applyFill="1" applyBorder="1" applyAlignment="1" applyProtection="1">
      <alignment horizontal="left" vertical="center" wrapText="1"/>
      <protection/>
    </xf>
    <xf numFmtId="0" fontId="6" fillId="34" borderId="10" xfId="0" applyFont="1" applyFill="1" applyBorder="1" applyAlignment="1" applyProtection="1">
      <alignment horizontal="center"/>
      <protection/>
    </xf>
    <xf numFmtId="0" fontId="6" fillId="34" borderId="16" xfId="0" applyFont="1" applyFill="1" applyBorder="1" applyAlignment="1" applyProtection="1">
      <alignment horizontal="center"/>
      <protection/>
    </xf>
    <xf numFmtId="0" fontId="6" fillId="34" borderId="18" xfId="0" applyFont="1" applyFill="1" applyBorder="1" applyAlignment="1" applyProtection="1">
      <alignment horizontal="center"/>
      <protection/>
    </xf>
    <xf numFmtId="0" fontId="17" fillId="0" borderId="0" xfId="0" applyFont="1" applyFill="1" applyBorder="1" applyAlignment="1" applyProtection="1">
      <alignment horizontal="center" vertical="top" wrapText="1"/>
      <protection locked="0"/>
    </xf>
    <xf numFmtId="0" fontId="17" fillId="0" borderId="21" xfId="0" applyFont="1" applyFill="1" applyBorder="1" applyAlignment="1" applyProtection="1">
      <alignment horizontal="center" vertical="top" wrapText="1"/>
      <protection locked="0"/>
    </xf>
    <xf numFmtId="0" fontId="0" fillId="0" borderId="14" xfId="0" applyFill="1"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18" fillId="0" borderId="14" xfId="0" applyFont="1" applyFill="1" applyBorder="1" applyAlignment="1">
      <alignment horizontal="center"/>
    </xf>
    <xf numFmtId="0" fontId="18" fillId="0" borderId="0" xfId="0" applyFont="1" applyFill="1" applyBorder="1" applyAlignment="1">
      <alignment horizontal="center"/>
    </xf>
    <xf numFmtId="0" fontId="18" fillId="0" borderId="21" xfId="0" applyFont="1" applyFill="1" applyBorder="1" applyAlignment="1">
      <alignment horizontal="center"/>
    </xf>
    <xf numFmtId="0" fontId="19" fillId="0" borderId="14" xfId="0" applyFont="1" applyFill="1" applyBorder="1" applyAlignment="1">
      <alignment horizontal="center"/>
    </xf>
    <xf numFmtId="0" fontId="19" fillId="0" borderId="0" xfId="0" applyFont="1" applyFill="1" applyBorder="1" applyAlignment="1">
      <alignment horizontal="center"/>
    </xf>
    <xf numFmtId="0" fontId="19" fillId="0" borderId="21" xfId="0" applyFont="1" applyFill="1" applyBorder="1" applyAlignment="1">
      <alignment horizontal="center"/>
    </xf>
  </cellXfs>
  <cellStyles count="51">
    <cellStyle name="Normal" xfId="0"/>
    <cellStyle name="1000-sep (2 dec)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123825</xdr:rowOff>
    </xdr:from>
    <xdr:to>
      <xdr:col>8</xdr:col>
      <xdr:colOff>523875</xdr:colOff>
      <xdr:row>4</xdr:row>
      <xdr:rowOff>419100</xdr:rowOff>
    </xdr:to>
    <xdr:sp>
      <xdr:nvSpPr>
        <xdr:cNvPr id="1" name="Text Box 1"/>
        <xdr:cNvSpPr txBox="1">
          <a:spLocks noChangeArrowheads="1"/>
        </xdr:cNvSpPr>
      </xdr:nvSpPr>
      <xdr:spPr>
        <a:xfrm>
          <a:off x="342900" y="771525"/>
          <a:ext cx="7353300" cy="295275"/>
        </a:xfrm>
        <a:prstGeom prst="rect">
          <a:avLst/>
        </a:prstGeom>
        <a:solidFill>
          <a:srgbClr val="FFFFFF"/>
        </a:solidFill>
        <a:ln w="9525" cmpd="sng">
          <a:noFill/>
        </a:ln>
      </xdr:spPr>
      <xdr:txBody>
        <a:bodyPr vertOverflow="clip" wrap="square" lIns="54864" tIns="41148" rIns="0" bIns="0"/>
        <a:p>
          <a:pPr algn="l">
            <a:defRPr/>
          </a:pPr>
          <a:r>
            <a:rPr lang="en-US" cap="none" sz="1800" b="0" i="0" u="none" baseline="0">
              <a:solidFill>
                <a:srgbClr val="FF0000"/>
              </a:solidFill>
              <a:latin typeface="Arial"/>
              <a:ea typeface="Arial"/>
              <a:cs typeface="Arial"/>
            </a:rPr>
            <a:t>FØLGESEDDEL </a:t>
          </a:r>
        </a:p>
      </xdr:txBody>
    </xdr:sp>
    <xdr:clientData/>
  </xdr:twoCellAnchor>
  <xdr:twoCellAnchor>
    <xdr:from>
      <xdr:col>6</xdr:col>
      <xdr:colOff>0</xdr:colOff>
      <xdr:row>61</xdr:row>
      <xdr:rowOff>142875</xdr:rowOff>
    </xdr:from>
    <xdr:to>
      <xdr:col>6</xdr:col>
      <xdr:colOff>0</xdr:colOff>
      <xdr:row>61</xdr:row>
      <xdr:rowOff>142875</xdr:rowOff>
    </xdr:to>
    <xdr:sp>
      <xdr:nvSpPr>
        <xdr:cNvPr id="2" name="Line 2"/>
        <xdr:cNvSpPr>
          <a:spLocks/>
        </xdr:cNvSpPr>
      </xdr:nvSpPr>
      <xdr:spPr>
        <a:xfrm>
          <a:off x="5162550" y="132207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0</xdr:rowOff>
    </xdr:from>
    <xdr:to>
      <xdr:col>6</xdr:col>
      <xdr:colOff>0</xdr:colOff>
      <xdr:row>81</xdr:row>
      <xdr:rowOff>0</xdr:rowOff>
    </xdr:to>
    <xdr:sp>
      <xdr:nvSpPr>
        <xdr:cNvPr id="3" name="Line 3"/>
        <xdr:cNvSpPr>
          <a:spLocks/>
        </xdr:cNvSpPr>
      </xdr:nvSpPr>
      <xdr:spPr>
        <a:xfrm>
          <a:off x="342900" y="168973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152400</xdr:rowOff>
    </xdr:from>
    <xdr:to>
      <xdr:col>6</xdr:col>
      <xdr:colOff>0</xdr:colOff>
      <xdr:row>81</xdr:row>
      <xdr:rowOff>133350</xdr:rowOff>
    </xdr:to>
    <xdr:sp>
      <xdr:nvSpPr>
        <xdr:cNvPr id="4" name="Line 4"/>
        <xdr:cNvSpPr>
          <a:spLocks/>
        </xdr:cNvSpPr>
      </xdr:nvSpPr>
      <xdr:spPr>
        <a:xfrm>
          <a:off x="5162550" y="15354300"/>
          <a:ext cx="0" cy="1676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81</xdr:row>
      <xdr:rowOff>0</xdr:rowOff>
    </xdr:from>
    <xdr:to>
      <xdr:col>11</xdr:col>
      <xdr:colOff>0</xdr:colOff>
      <xdr:row>81</xdr:row>
      <xdr:rowOff>0</xdr:rowOff>
    </xdr:to>
    <xdr:sp>
      <xdr:nvSpPr>
        <xdr:cNvPr id="5" name="Line 5"/>
        <xdr:cNvSpPr>
          <a:spLocks/>
        </xdr:cNvSpPr>
      </xdr:nvSpPr>
      <xdr:spPr>
        <a:xfrm>
          <a:off x="5162550" y="16897350"/>
          <a:ext cx="511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65</xdr:row>
      <xdr:rowOff>0</xdr:rowOff>
    </xdr:from>
    <xdr:to>
      <xdr:col>11</xdr:col>
      <xdr:colOff>0</xdr:colOff>
      <xdr:row>65</xdr:row>
      <xdr:rowOff>0</xdr:rowOff>
    </xdr:to>
    <xdr:sp>
      <xdr:nvSpPr>
        <xdr:cNvPr id="6" name="Line 6"/>
        <xdr:cNvSpPr>
          <a:spLocks/>
        </xdr:cNvSpPr>
      </xdr:nvSpPr>
      <xdr:spPr>
        <a:xfrm>
          <a:off x="5257800" y="13954125"/>
          <a:ext cx="50196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65</xdr:row>
      <xdr:rowOff>180975</xdr:rowOff>
    </xdr:from>
    <xdr:to>
      <xdr:col>6</xdr:col>
      <xdr:colOff>0</xdr:colOff>
      <xdr:row>65</xdr:row>
      <xdr:rowOff>180975</xdr:rowOff>
    </xdr:to>
    <xdr:sp>
      <xdr:nvSpPr>
        <xdr:cNvPr id="7" name="Line 7"/>
        <xdr:cNvSpPr>
          <a:spLocks/>
        </xdr:cNvSpPr>
      </xdr:nvSpPr>
      <xdr:spPr>
        <a:xfrm flipV="1">
          <a:off x="361950" y="14135100"/>
          <a:ext cx="480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66</xdr:row>
      <xdr:rowOff>0</xdr:rowOff>
    </xdr:from>
    <xdr:to>
      <xdr:col>11</xdr:col>
      <xdr:colOff>0</xdr:colOff>
      <xdr:row>66</xdr:row>
      <xdr:rowOff>0</xdr:rowOff>
    </xdr:to>
    <xdr:sp>
      <xdr:nvSpPr>
        <xdr:cNvPr id="8" name="Line 8"/>
        <xdr:cNvSpPr>
          <a:spLocks/>
        </xdr:cNvSpPr>
      </xdr:nvSpPr>
      <xdr:spPr>
        <a:xfrm>
          <a:off x="5257800" y="14144625"/>
          <a:ext cx="50196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xdr:row>
      <xdr:rowOff>0</xdr:rowOff>
    </xdr:from>
    <xdr:to>
      <xdr:col>3</xdr:col>
      <xdr:colOff>142875</xdr:colOff>
      <xdr:row>17</xdr:row>
      <xdr:rowOff>0</xdr:rowOff>
    </xdr:to>
    <xdr:sp>
      <xdr:nvSpPr>
        <xdr:cNvPr id="9" name="Text Box 9" descr="Smal vandret"/>
        <xdr:cNvSpPr txBox="1">
          <a:spLocks noChangeArrowheads="1"/>
        </xdr:cNvSpPr>
      </xdr:nvSpPr>
      <xdr:spPr>
        <a:xfrm>
          <a:off x="323850" y="3571875"/>
          <a:ext cx="1762125" cy="0"/>
        </a:xfrm>
        <a:prstGeom prst="rect">
          <a:avLst/>
        </a:prstGeom>
        <a:blipFill>
          <a:blip r:embed="rId2"/>
          <a:srcRect/>
          <a:stretch>
            <a:fillRect/>
          </a:stretch>
        </a:blipFill>
        <a:ln w="9525" cmpd="sng">
          <a:noFill/>
        </a:ln>
      </xdr:spPr>
      <xdr:txBody>
        <a:bodyPr vertOverflow="clip" wrap="square" lIns="36576" tIns="27432" rIns="0" bIns="0"/>
        <a:p>
          <a:pPr algn="l">
            <a:defRPr/>
          </a:pPr>
          <a:r>
            <a:rPr lang="en-US" cap="none" sz="1100" b="0" i="0" u="none" baseline="0">
              <a:solidFill>
                <a:srgbClr val="000000"/>
              </a:solidFill>
              <a:latin typeface="Arial"/>
              <a:ea typeface="Arial"/>
              <a:cs typeface="Arial"/>
            </a:rPr>
            <a:t>BETALINGSMÅDER</a:t>
          </a:r>
        </a:p>
      </xdr:txBody>
    </xdr:sp>
    <xdr:clientData/>
  </xdr:twoCellAnchor>
  <xdr:twoCellAnchor>
    <xdr:from>
      <xdr:col>1</xdr:col>
      <xdr:colOff>28575</xdr:colOff>
      <xdr:row>27</xdr:row>
      <xdr:rowOff>85725</xdr:rowOff>
    </xdr:from>
    <xdr:to>
      <xdr:col>10</xdr:col>
      <xdr:colOff>9525</xdr:colOff>
      <xdr:row>28</xdr:row>
      <xdr:rowOff>180975</xdr:rowOff>
    </xdr:to>
    <xdr:sp>
      <xdr:nvSpPr>
        <xdr:cNvPr id="10" name="Text Box 10"/>
        <xdr:cNvSpPr txBox="1">
          <a:spLocks noChangeArrowheads="1"/>
        </xdr:cNvSpPr>
      </xdr:nvSpPr>
      <xdr:spPr>
        <a:xfrm>
          <a:off x="342900" y="5743575"/>
          <a:ext cx="8848725" cy="295275"/>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Skriv antal forsendelser til landet i én linje opdelt i stk. og samlet vægt i kg med 3 decimaler pr. format  </a:t>
          </a:r>
        </a:p>
      </xdr:txBody>
    </xdr:sp>
    <xdr:clientData/>
  </xdr:twoCellAnchor>
  <xdr:twoCellAnchor>
    <xdr:from>
      <xdr:col>1</xdr:col>
      <xdr:colOff>9525</xdr:colOff>
      <xdr:row>70</xdr:row>
      <xdr:rowOff>0</xdr:rowOff>
    </xdr:from>
    <xdr:to>
      <xdr:col>4</xdr:col>
      <xdr:colOff>180975</xdr:colOff>
      <xdr:row>70</xdr:row>
      <xdr:rowOff>0</xdr:rowOff>
    </xdr:to>
    <xdr:sp>
      <xdr:nvSpPr>
        <xdr:cNvPr id="11" name="Text Box 11" descr="Smal vandret"/>
        <xdr:cNvSpPr txBox="1">
          <a:spLocks noChangeArrowheads="1"/>
        </xdr:cNvSpPr>
      </xdr:nvSpPr>
      <xdr:spPr>
        <a:xfrm>
          <a:off x="323850" y="15001875"/>
          <a:ext cx="3028950" cy="0"/>
        </a:xfrm>
        <a:prstGeom prst="rect">
          <a:avLst/>
        </a:prstGeom>
        <a:blipFill>
          <a:blip r:embed="rId3"/>
          <a:srcRect/>
          <a:stretch>
            <a:fillRect/>
          </a:stretch>
        </a:blipFill>
        <a:ln w="9525" cmpd="sng">
          <a:noFill/>
        </a:ln>
      </xdr:spPr>
      <xdr:txBody>
        <a:bodyPr vertOverflow="clip" wrap="square" lIns="36576" tIns="27432" rIns="0" bIns="0"/>
        <a:p>
          <a:pPr algn="l">
            <a:defRPr/>
          </a:pPr>
          <a:r>
            <a:rPr lang="en-US" cap="none" sz="1100" b="0" i="0" u="none" baseline="0">
              <a:solidFill>
                <a:srgbClr val="000000"/>
              </a:solidFill>
              <a:latin typeface="Arial"/>
              <a:ea typeface="Arial"/>
              <a:cs typeface="Arial"/>
            </a:rPr>
            <a:t> INDLEVERING - Sæt kun ét X</a:t>
          </a:r>
        </a:p>
      </xdr:txBody>
    </xdr:sp>
    <xdr:clientData/>
  </xdr:twoCellAnchor>
  <xdr:twoCellAnchor>
    <xdr:from>
      <xdr:col>1</xdr:col>
      <xdr:colOff>9525</xdr:colOff>
      <xdr:row>70</xdr:row>
      <xdr:rowOff>0</xdr:rowOff>
    </xdr:from>
    <xdr:to>
      <xdr:col>4</xdr:col>
      <xdr:colOff>180975</xdr:colOff>
      <xdr:row>70</xdr:row>
      <xdr:rowOff>0</xdr:rowOff>
    </xdr:to>
    <xdr:sp>
      <xdr:nvSpPr>
        <xdr:cNvPr id="12" name="Text Box 12" descr="Smal vandret"/>
        <xdr:cNvSpPr txBox="1">
          <a:spLocks noChangeArrowheads="1"/>
        </xdr:cNvSpPr>
      </xdr:nvSpPr>
      <xdr:spPr>
        <a:xfrm>
          <a:off x="323850" y="15001875"/>
          <a:ext cx="3028950" cy="0"/>
        </a:xfrm>
        <a:prstGeom prst="rect">
          <a:avLst/>
        </a:prstGeom>
        <a:blipFill>
          <a:blip r:embed="rId4"/>
          <a:srcRect/>
          <a:stretch>
            <a:fillRect/>
          </a:stretch>
        </a:blipFill>
        <a:ln w="9525" cmpd="sng">
          <a:noFill/>
        </a:ln>
      </xdr:spPr>
      <xdr:txBody>
        <a:bodyPr vertOverflow="clip" wrap="square" lIns="36576" tIns="27432" rIns="0" bIns="0"/>
        <a:p>
          <a:pPr algn="l">
            <a:defRPr/>
          </a:pPr>
          <a:r>
            <a:rPr lang="en-US" cap="none" sz="1100" b="0" i="0" u="none" baseline="0">
              <a:solidFill>
                <a:srgbClr val="000000"/>
              </a:solidFill>
              <a:latin typeface="Arial"/>
              <a:ea typeface="Arial"/>
              <a:cs typeface="Arial"/>
            </a:rPr>
            <a:t> STREGKODER - Sæt kun ét X</a:t>
          </a:r>
        </a:p>
      </xdr:txBody>
    </xdr:sp>
    <xdr:clientData/>
  </xdr:twoCellAnchor>
  <xdr:twoCellAnchor>
    <xdr:from>
      <xdr:col>1</xdr:col>
      <xdr:colOff>28575</xdr:colOff>
      <xdr:row>70</xdr:row>
      <xdr:rowOff>114300</xdr:rowOff>
    </xdr:from>
    <xdr:to>
      <xdr:col>5</xdr:col>
      <xdr:colOff>571500</xdr:colOff>
      <xdr:row>71</xdr:row>
      <xdr:rowOff>123825</xdr:rowOff>
    </xdr:to>
    <xdr:sp>
      <xdr:nvSpPr>
        <xdr:cNvPr id="13" name="Text Box 13"/>
        <xdr:cNvSpPr txBox="1">
          <a:spLocks noChangeArrowheads="1"/>
        </xdr:cNvSpPr>
      </xdr:nvSpPr>
      <xdr:spPr>
        <a:xfrm>
          <a:off x="342900" y="15116175"/>
          <a:ext cx="4476750" cy="209550"/>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 KVITTERING  INDLEVERINGSPOSTCENTER</a:t>
          </a:r>
          <a:r>
            <a:rPr lang="en-US" cap="none" sz="1200" b="1" i="0" u="none" baseline="0">
              <a:solidFill>
                <a:srgbClr val="000000"/>
              </a:solidFill>
              <a:latin typeface="Arial"/>
              <a:ea typeface="Arial"/>
              <a:cs typeface="Arial"/>
            </a:rPr>
            <a:t> </a:t>
          </a:r>
        </a:p>
      </xdr:txBody>
    </xdr:sp>
    <xdr:clientData/>
  </xdr:twoCellAnchor>
  <xdr:twoCellAnchor>
    <xdr:from>
      <xdr:col>1</xdr:col>
      <xdr:colOff>9525</xdr:colOff>
      <xdr:row>7</xdr:row>
      <xdr:rowOff>161925</xdr:rowOff>
    </xdr:from>
    <xdr:to>
      <xdr:col>2</xdr:col>
      <xdr:colOff>295275</xdr:colOff>
      <xdr:row>8</xdr:row>
      <xdr:rowOff>161925</xdr:rowOff>
    </xdr:to>
    <xdr:sp>
      <xdr:nvSpPr>
        <xdr:cNvPr id="14" name="Text Box 15"/>
        <xdr:cNvSpPr txBox="1">
          <a:spLocks noChangeArrowheads="1"/>
        </xdr:cNvSpPr>
      </xdr:nvSpPr>
      <xdr:spPr>
        <a:xfrm>
          <a:off x="323850" y="1647825"/>
          <a:ext cx="952500" cy="171450"/>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AFSENDER</a:t>
          </a:r>
        </a:p>
      </xdr:txBody>
    </xdr:sp>
    <xdr:clientData/>
  </xdr:twoCellAnchor>
  <xdr:twoCellAnchor>
    <xdr:from>
      <xdr:col>1</xdr:col>
      <xdr:colOff>85725</xdr:colOff>
      <xdr:row>14</xdr:row>
      <xdr:rowOff>123825</xdr:rowOff>
    </xdr:from>
    <xdr:to>
      <xdr:col>1</xdr:col>
      <xdr:colOff>638175</xdr:colOff>
      <xdr:row>14</xdr:row>
      <xdr:rowOff>123825</xdr:rowOff>
    </xdr:to>
    <xdr:sp>
      <xdr:nvSpPr>
        <xdr:cNvPr id="15" name="Line 16"/>
        <xdr:cNvSpPr>
          <a:spLocks/>
        </xdr:cNvSpPr>
      </xdr:nvSpPr>
      <xdr:spPr>
        <a:xfrm>
          <a:off x="400050" y="3067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14</xdr:row>
      <xdr:rowOff>9525</xdr:rowOff>
    </xdr:from>
    <xdr:to>
      <xdr:col>1</xdr:col>
      <xdr:colOff>85725</xdr:colOff>
      <xdr:row>14</xdr:row>
      <xdr:rowOff>123825</xdr:rowOff>
    </xdr:to>
    <xdr:sp>
      <xdr:nvSpPr>
        <xdr:cNvPr id="16" name="Line 17"/>
        <xdr:cNvSpPr>
          <a:spLocks/>
        </xdr:cNvSpPr>
      </xdr:nvSpPr>
      <xdr:spPr>
        <a:xfrm>
          <a:off x="400050" y="29527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62</xdr:row>
      <xdr:rowOff>38100</xdr:rowOff>
    </xdr:from>
    <xdr:to>
      <xdr:col>6</xdr:col>
      <xdr:colOff>0</xdr:colOff>
      <xdr:row>63</xdr:row>
      <xdr:rowOff>0</xdr:rowOff>
    </xdr:to>
    <xdr:sp>
      <xdr:nvSpPr>
        <xdr:cNvPr id="17" name="Text Box 18"/>
        <xdr:cNvSpPr txBox="1">
          <a:spLocks noChangeArrowheads="1"/>
        </xdr:cNvSpPr>
      </xdr:nvSpPr>
      <xdr:spPr>
        <a:xfrm>
          <a:off x="314325" y="13382625"/>
          <a:ext cx="4848225" cy="228600"/>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AFSENDERENS (EVT. SPEDITØRENS) UNDERSKRIFT</a:t>
          </a:r>
        </a:p>
      </xdr:txBody>
    </xdr:sp>
    <xdr:clientData/>
  </xdr:twoCellAnchor>
  <xdr:twoCellAnchor>
    <xdr:from>
      <xdr:col>8</xdr:col>
      <xdr:colOff>381000</xdr:colOff>
      <xdr:row>61</xdr:row>
      <xdr:rowOff>142875</xdr:rowOff>
    </xdr:from>
    <xdr:to>
      <xdr:col>8</xdr:col>
      <xdr:colOff>381000</xdr:colOff>
      <xdr:row>61</xdr:row>
      <xdr:rowOff>142875</xdr:rowOff>
    </xdr:to>
    <xdr:sp>
      <xdr:nvSpPr>
        <xdr:cNvPr id="18" name="Line 20"/>
        <xdr:cNvSpPr>
          <a:spLocks/>
        </xdr:cNvSpPr>
      </xdr:nvSpPr>
      <xdr:spPr>
        <a:xfrm>
          <a:off x="7553325" y="132207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76200</xdr:rowOff>
    </xdr:from>
    <xdr:to>
      <xdr:col>5</xdr:col>
      <xdr:colOff>314325</xdr:colOff>
      <xdr:row>7</xdr:row>
      <xdr:rowOff>47625</xdr:rowOff>
    </xdr:to>
    <xdr:sp>
      <xdr:nvSpPr>
        <xdr:cNvPr id="19" name="Text Box 22"/>
        <xdr:cNvSpPr txBox="1">
          <a:spLocks noChangeArrowheads="1"/>
        </xdr:cNvSpPr>
      </xdr:nvSpPr>
      <xdr:spPr>
        <a:xfrm>
          <a:off x="342900" y="1152525"/>
          <a:ext cx="4219575" cy="381000"/>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SORTERET UDLANDSPOST 
</a:t>
          </a:r>
        </a:p>
      </xdr:txBody>
    </xdr:sp>
    <xdr:clientData/>
  </xdr:twoCellAnchor>
  <xdr:twoCellAnchor>
    <xdr:from>
      <xdr:col>7</xdr:col>
      <xdr:colOff>542925</xdr:colOff>
      <xdr:row>9</xdr:row>
      <xdr:rowOff>85725</xdr:rowOff>
    </xdr:from>
    <xdr:to>
      <xdr:col>8</xdr:col>
      <xdr:colOff>828675</xdr:colOff>
      <xdr:row>9</xdr:row>
      <xdr:rowOff>104775</xdr:rowOff>
    </xdr:to>
    <xdr:sp>
      <xdr:nvSpPr>
        <xdr:cNvPr id="20" name="Line 23"/>
        <xdr:cNvSpPr>
          <a:spLocks/>
        </xdr:cNvSpPr>
      </xdr:nvSpPr>
      <xdr:spPr>
        <a:xfrm flipV="1">
          <a:off x="6800850" y="1933575"/>
          <a:ext cx="1200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6</xdr:col>
      <xdr:colOff>0</xdr:colOff>
      <xdr:row>70</xdr:row>
      <xdr:rowOff>0</xdr:rowOff>
    </xdr:to>
    <xdr:sp>
      <xdr:nvSpPr>
        <xdr:cNvPr id="21" name="Text Box 24" descr="Smal vandret"/>
        <xdr:cNvSpPr txBox="1">
          <a:spLocks noChangeArrowheads="1"/>
        </xdr:cNvSpPr>
      </xdr:nvSpPr>
      <xdr:spPr>
        <a:xfrm>
          <a:off x="314325" y="15001875"/>
          <a:ext cx="4848225" cy="0"/>
        </a:xfrm>
        <a:prstGeom prst="rect">
          <a:avLst/>
        </a:prstGeom>
        <a:blipFill>
          <a:blip r:embed="rId5"/>
          <a:srcRect/>
          <a:stretch>
            <a:fillRect/>
          </a:stretch>
        </a:blipFill>
        <a:ln w="9525" cmpd="sng">
          <a:noFill/>
        </a:ln>
      </xdr:spPr>
      <xdr:txBody>
        <a:bodyPr vertOverflow="clip" wrap="square" lIns="36576" tIns="27432" rIns="0" bIns="0"/>
        <a:p>
          <a:pPr algn="l">
            <a:defRPr/>
          </a:pPr>
          <a:r>
            <a:rPr lang="en-US" cap="none" sz="1100" b="0" i="0" u="none" baseline="0">
              <a:solidFill>
                <a:srgbClr val="000000"/>
              </a:solidFill>
              <a:latin typeface="Arial"/>
              <a:ea typeface="Arial"/>
              <a:cs typeface="Arial"/>
            </a:rPr>
            <a:t> CENTEROPDELING - Kun krav over 10.000 stk. - Sæt kun ét X</a:t>
          </a:r>
        </a:p>
      </xdr:txBody>
    </xdr:sp>
    <xdr:clientData/>
  </xdr:twoCellAnchor>
  <xdr:twoCellAnchor>
    <xdr:from>
      <xdr:col>6</xdr:col>
      <xdr:colOff>0</xdr:colOff>
      <xdr:row>58</xdr:row>
      <xdr:rowOff>142875</xdr:rowOff>
    </xdr:from>
    <xdr:to>
      <xdr:col>6</xdr:col>
      <xdr:colOff>0</xdr:colOff>
      <xdr:row>58</xdr:row>
      <xdr:rowOff>142875</xdr:rowOff>
    </xdr:to>
    <xdr:sp>
      <xdr:nvSpPr>
        <xdr:cNvPr id="22" name="Line 25"/>
        <xdr:cNvSpPr>
          <a:spLocks/>
        </xdr:cNvSpPr>
      </xdr:nvSpPr>
      <xdr:spPr>
        <a:xfrm>
          <a:off x="5162550" y="124206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58</xdr:row>
      <xdr:rowOff>142875</xdr:rowOff>
    </xdr:from>
    <xdr:to>
      <xdr:col>6</xdr:col>
      <xdr:colOff>428625</xdr:colOff>
      <xdr:row>58</xdr:row>
      <xdr:rowOff>142875</xdr:rowOff>
    </xdr:to>
    <xdr:sp>
      <xdr:nvSpPr>
        <xdr:cNvPr id="23" name="Line 26"/>
        <xdr:cNvSpPr>
          <a:spLocks/>
        </xdr:cNvSpPr>
      </xdr:nvSpPr>
      <xdr:spPr>
        <a:xfrm>
          <a:off x="5543550" y="124206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59</xdr:row>
      <xdr:rowOff>142875</xdr:rowOff>
    </xdr:from>
    <xdr:to>
      <xdr:col>6</xdr:col>
      <xdr:colOff>0</xdr:colOff>
      <xdr:row>59</xdr:row>
      <xdr:rowOff>142875</xdr:rowOff>
    </xdr:to>
    <xdr:sp>
      <xdr:nvSpPr>
        <xdr:cNvPr id="24" name="Line 28"/>
        <xdr:cNvSpPr>
          <a:spLocks/>
        </xdr:cNvSpPr>
      </xdr:nvSpPr>
      <xdr:spPr>
        <a:xfrm>
          <a:off x="5162550" y="126873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381000</xdr:colOff>
      <xdr:row>59</xdr:row>
      <xdr:rowOff>142875</xdr:rowOff>
    </xdr:from>
    <xdr:to>
      <xdr:col>8</xdr:col>
      <xdr:colOff>381000</xdr:colOff>
      <xdr:row>59</xdr:row>
      <xdr:rowOff>142875</xdr:rowOff>
    </xdr:to>
    <xdr:sp>
      <xdr:nvSpPr>
        <xdr:cNvPr id="25" name="Line 30"/>
        <xdr:cNvSpPr>
          <a:spLocks/>
        </xdr:cNvSpPr>
      </xdr:nvSpPr>
      <xdr:spPr>
        <a:xfrm>
          <a:off x="7553325" y="126873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104775</xdr:rowOff>
    </xdr:from>
    <xdr:to>
      <xdr:col>8</xdr:col>
      <xdr:colOff>0</xdr:colOff>
      <xdr:row>14</xdr:row>
      <xdr:rowOff>0</xdr:rowOff>
    </xdr:to>
    <xdr:sp>
      <xdr:nvSpPr>
        <xdr:cNvPr id="26" name="Line 31"/>
        <xdr:cNvSpPr>
          <a:spLocks/>
        </xdr:cNvSpPr>
      </xdr:nvSpPr>
      <xdr:spPr>
        <a:xfrm flipV="1">
          <a:off x="7172325" y="28289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85725</xdr:rowOff>
    </xdr:from>
    <xdr:to>
      <xdr:col>8</xdr:col>
      <xdr:colOff>0</xdr:colOff>
      <xdr:row>15</xdr:row>
      <xdr:rowOff>219075</xdr:rowOff>
    </xdr:to>
    <xdr:sp>
      <xdr:nvSpPr>
        <xdr:cNvPr id="27" name="Line 32"/>
        <xdr:cNvSpPr>
          <a:spLocks/>
        </xdr:cNvSpPr>
      </xdr:nvSpPr>
      <xdr:spPr>
        <a:xfrm flipV="1">
          <a:off x="7172325" y="32480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59</xdr:row>
      <xdr:rowOff>142875</xdr:rowOff>
    </xdr:from>
    <xdr:to>
      <xdr:col>6</xdr:col>
      <xdr:colOff>0</xdr:colOff>
      <xdr:row>59</xdr:row>
      <xdr:rowOff>142875</xdr:rowOff>
    </xdr:to>
    <xdr:sp>
      <xdr:nvSpPr>
        <xdr:cNvPr id="28" name="Line 33"/>
        <xdr:cNvSpPr>
          <a:spLocks/>
        </xdr:cNvSpPr>
      </xdr:nvSpPr>
      <xdr:spPr>
        <a:xfrm>
          <a:off x="5162550" y="126873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61</xdr:row>
      <xdr:rowOff>142875</xdr:rowOff>
    </xdr:from>
    <xdr:to>
      <xdr:col>6</xdr:col>
      <xdr:colOff>0</xdr:colOff>
      <xdr:row>61</xdr:row>
      <xdr:rowOff>142875</xdr:rowOff>
    </xdr:to>
    <xdr:sp>
      <xdr:nvSpPr>
        <xdr:cNvPr id="29" name="Line 34"/>
        <xdr:cNvSpPr>
          <a:spLocks/>
        </xdr:cNvSpPr>
      </xdr:nvSpPr>
      <xdr:spPr>
        <a:xfrm>
          <a:off x="5162550" y="132207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75</xdr:row>
      <xdr:rowOff>28575</xdr:rowOff>
    </xdr:from>
    <xdr:to>
      <xdr:col>6</xdr:col>
      <xdr:colOff>0</xdr:colOff>
      <xdr:row>75</xdr:row>
      <xdr:rowOff>28575</xdr:rowOff>
    </xdr:to>
    <xdr:sp>
      <xdr:nvSpPr>
        <xdr:cNvPr id="30" name="Line 35"/>
        <xdr:cNvSpPr>
          <a:spLocks/>
        </xdr:cNvSpPr>
      </xdr:nvSpPr>
      <xdr:spPr>
        <a:xfrm>
          <a:off x="342900" y="158781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152400</xdr:rowOff>
    </xdr:from>
    <xdr:to>
      <xdr:col>4</xdr:col>
      <xdr:colOff>9525</xdr:colOff>
      <xdr:row>18</xdr:row>
      <xdr:rowOff>0</xdr:rowOff>
    </xdr:to>
    <xdr:sp>
      <xdr:nvSpPr>
        <xdr:cNvPr id="31" name="Text Box 36"/>
        <xdr:cNvSpPr txBox="1">
          <a:spLocks noChangeArrowheads="1"/>
        </xdr:cNvSpPr>
      </xdr:nvSpPr>
      <xdr:spPr>
        <a:xfrm>
          <a:off x="342900" y="3533775"/>
          <a:ext cx="2838450" cy="228600"/>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SERVICENIVEAU - Sæt kun ét X</a:t>
          </a:r>
        </a:p>
      </xdr:txBody>
    </xdr:sp>
    <xdr:clientData/>
  </xdr:twoCellAnchor>
  <xdr:twoCellAnchor>
    <xdr:from>
      <xdr:col>6</xdr:col>
      <xdr:colOff>0</xdr:colOff>
      <xdr:row>59</xdr:row>
      <xdr:rowOff>142875</xdr:rowOff>
    </xdr:from>
    <xdr:to>
      <xdr:col>6</xdr:col>
      <xdr:colOff>0</xdr:colOff>
      <xdr:row>59</xdr:row>
      <xdr:rowOff>142875</xdr:rowOff>
    </xdr:to>
    <xdr:sp>
      <xdr:nvSpPr>
        <xdr:cNvPr id="32" name="Line 37"/>
        <xdr:cNvSpPr>
          <a:spLocks/>
        </xdr:cNvSpPr>
      </xdr:nvSpPr>
      <xdr:spPr>
        <a:xfrm>
          <a:off x="5162550" y="126873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59</xdr:row>
      <xdr:rowOff>142875</xdr:rowOff>
    </xdr:from>
    <xdr:to>
      <xdr:col>6</xdr:col>
      <xdr:colOff>428625</xdr:colOff>
      <xdr:row>59</xdr:row>
      <xdr:rowOff>142875</xdr:rowOff>
    </xdr:to>
    <xdr:sp>
      <xdr:nvSpPr>
        <xdr:cNvPr id="33" name="Line 38"/>
        <xdr:cNvSpPr>
          <a:spLocks/>
        </xdr:cNvSpPr>
      </xdr:nvSpPr>
      <xdr:spPr>
        <a:xfrm>
          <a:off x="5543550" y="126873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65</xdr:row>
      <xdr:rowOff>0</xdr:rowOff>
    </xdr:from>
    <xdr:to>
      <xdr:col>11</xdr:col>
      <xdr:colOff>0</xdr:colOff>
      <xdr:row>65</xdr:row>
      <xdr:rowOff>0</xdr:rowOff>
    </xdr:to>
    <xdr:sp>
      <xdr:nvSpPr>
        <xdr:cNvPr id="34" name="Line 40"/>
        <xdr:cNvSpPr>
          <a:spLocks/>
        </xdr:cNvSpPr>
      </xdr:nvSpPr>
      <xdr:spPr>
        <a:xfrm>
          <a:off x="5276850" y="13954125"/>
          <a:ext cx="5000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104775</xdr:rowOff>
    </xdr:from>
    <xdr:to>
      <xdr:col>8</xdr:col>
      <xdr:colOff>0</xdr:colOff>
      <xdr:row>11</xdr:row>
      <xdr:rowOff>0</xdr:rowOff>
    </xdr:to>
    <xdr:sp>
      <xdr:nvSpPr>
        <xdr:cNvPr id="35" name="Line 41"/>
        <xdr:cNvSpPr>
          <a:spLocks/>
        </xdr:cNvSpPr>
      </xdr:nvSpPr>
      <xdr:spPr>
        <a:xfrm flipV="1">
          <a:off x="7172325" y="2171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104775</xdr:rowOff>
    </xdr:from>
    <xdr:to>
      <xdr:col>8</xdr:col>
      <xdr:colOff>0</xdr:colOff>
      <xdr:row>12</xdr:row>
      <xdr:rowOff>0</xdr:rowOff>
    </xdr:to>
    <xdr:sp>
      <xdr:nvSpPr>
        <xdr:cNvPr id="36" name="Line 42"/>
        <xdr:cNvSpPr>
          <a:spLocks/>
        </xdr:cNvSpPr>
      </xdr:nvSpPr>
      <xdr:spPr>
        <a:xfrm flipV="1">
          <a:off x="7172325" y="23907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104775</xdr:rowOff>
    </xdr:from>
    <xdr:to>
      <xdr:col>8</xdr:col>
      <xdr:colOff>0</xdr:colOff>
      <xdr:row>13</xdr:row>
      <xdr:rowOff>0</xdr:rowOff>
    </xdr:to>
    <xdr:sp>
      <xdr:nvSpPr>
        <xdr:cNvPr id="37" name="Line 43"/>
        <xdr:cNvSpPr>
          <a:spLocks/>
        </xdr:cNvSpPr>
      </xdr:nvSpPr>
      <xdr:spPr>
        <a:xfrm flipV="1">
          <a:off x="7172325" y="2609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85725</xdr:rowOff>
    </xdr:from>
    <xdr:to>
      <xdr:col>8</xdr:col>
      <xdr:colOff>0</xdr:colOff>
      <xdr:row>14</xdr:row>
      <xdr:rowOff>219075</xdr:rowOff>
    </xdr:to>
    <xdr:sp>
      <xdr:nvSpPr>
        <xdr:cNvPr id="38" name="Line 44"/>
        <xdr:cNvSpPr>
          <a:spLocks/>
        </xdr:cNvSpPr>
      </xdr:nvSpPr>
      <xdr:spPr>
        <a:xfrm flipV="1">
          <a:off x="7172325" y="30289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14</xdr:row>
      <xdr:rowOff>85725</xdr:rowOff>
    </xdr:from>
    <xdr:to>
      <xdr:col>2</xdr:col>
      <xdr:colOff>676275</xdr:colOff>
      <xdr:row>14</xdr:row>
      <xdr:rowOff>219075</xdr:rowOff>
    </xdr:to>
    <xdr:sp>
      <xdr:nvSpPr>
        <xdr:cNvPr id="39" name="Line 45"/>
        <xdr:cNvSpPr>
          <a:spLocks/>
        </xdr:cNvSpPr>
      </xdr:nvSpPr>
      <xdr:spPr>
        <a:xfrm flipV="1">
          <a:off x="1657350" y="30289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85725</xdr:rowOff>
    </xdr:from>
    <xdr:to>
      <xdr:col>2</xdr:col>
      <xdr:colOff>28575</xdr:colOff>
      <xdr:row>12</xdr:row>
      <xdr:rowOff>219075</xdr:rowOff>
    </xdr:to>
    <xdr:sp>
      <xdr:nvSpPr>
        <xdr:cNvPr id="40" name="Line 46"/>
        <xdr:cNvSpPr>
          <a:spLocks/>
        </xdr:cNvSpPr>
      </xdr:nvSpPr>
      <xdr:spPr>
        <a:xfrm flipV="1">
          <a:off x="1009650" y="25908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85725</xdr:rowOff>
    </xdr:from>
    <xdr:to>
      <xdr:col>2</xdr:col>
      <xdr:colOff>28575</xdr:colOff>
      <xdr:row>11</xdr:row>
      <xdr:rowOff>219075</xdr:rowOff>
    </xdr:to>
    <xdr:sp>
      <xdr:nvSpPr>
        <xdr:cNvPr id="41" name="Line 47"/>
        <xdr:cNvSpPr>
          <a:spLocks/>
        </xdr:cNvSpPr>
      </xdr:nvSpPr>
      <xdr:spPr>
        <a:xfrm flipV="1">
          <a:off x="1009650" y="23717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10</xdr:row>
      <xdr:rowOff>85725</xdr:rowOff>
    </xdr:from>
    <xdr:to>
      <xdr:col>2</xdr:col>
      <xdr:colOff>28575</xdr:colOff>
      <xdr:row>10</xdr:row>
      <xdr:rowOff>219075</xdr:rowOff>
    </xdr:to>
    <xdr:sp>
      <xdr:nvSpPr>
        <xdr:cNvPr id="42" name="Line 48"/>
        <xdr:cNvSpPr>
          <a:spLocks/>
        </xdr:cNvSpPr>
      </xdr:nvSpPr>
      <xdr:spPr>
        <a:xfrm flipV="1">
          <a:off x="1009650" y="21526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142875</xdr:rowOff>
    </xdr:from>
    <xdr:to>
      <xdr:col>6</xdr:col>
      <xdr:colOff>0</xdr:colOff>
      <xdr:row>56</xdr:row>
      <xdr:rowOff>142875</xdr:rowOff>
    </xdr:to>
    <xdr:sp>
      <xdr:nvSpPr>
        <xdr:cNvPr id="43" name="Line 49"/>
        <xdr:cNvSpPr>
          <a:spLocks/>
        </xdr:cNvSpPr>
      </xdr:nvSpPr>
      <xdr:spPr>
        <a:xfrm>
          <a:off x="5162550" y="1194435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57</xdr:row>
      <xdr:rowOff>142875</xdr:rowOff>
    </xdr:from>
    <xdr:to>
      <xdr:col>6</xdr:col>
      <xdr:colOff>0</xdr:colOff>
      <xdr:row>57</xdr:row>
      <xdr:rowOff>142875</xdr:rowOff>
    </xdr:to>
    <xdr:sp>
      <xdr:nvSpPr>
        <xdr:cNvPr id="44" name="Line 51"/>
        <xdr:cNvSpPr>
          <a:spLocks/>
        </xdr:cNvSpPr>
      </xdr:nvSpPr>
      <xdr:spPr>
        <a:xfrm>
          <a:off x="5162550" y="12163425"/>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142875</xdr:rowOff>
    </xdr:from>
    <xdr:to>
      <xdr:col>6</xdr:col>
      <xdr:colOff>0</xdr:colOff>
      <xdr:row>56</xdr:row>
      <xdr:rowOff>142875</xdr:rowOff>
    </xdr:to>
    <xdr:sp>
      <xdr:nvSpPr>
        <xdr:cNvPr id="45" name="Line 53"/>
        <xdr:cNvSpPr>
          <a:spLocks/>
        </xdr:cNvSpPr>
      </xdr:nvSpPr>
      <xdr:spPr>
        <a:xfrm>
          <a:off x="5162550" y="1194435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60</xdr:row>
      <xdr:rowOff>142875</xdr:rowOff>
    </xdr:from>
    <xdr:to>
      <xdr:col>6</xdr:col>
      <xdr:colOff>0</xdr:colOff>
      <xdr:row>60</xdr:row>
      <xdr:rowOff>142875</xdr:rowOff>
    </xdr:to>
    <xdr:sp>
      <xdr:nvSpPr>
        <xdr:cNvPr id="46" name="Line 56"/>
        <xdr:cNvSpPr>
          <a:spLocks/>
        </xdr:cNvSpPr>
      </xdr:nvSpPr>
      <xdr:spPr>
        <a:xfrm>
          <a:off x="5162550" y="129540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60</xdr:row>
      <xdr:rowOff>142875</xdr:rowOff>
    </xdr:from>
    <xdr:to>
      <xdr:col>6</xdr:col>
      <xdr:colOff>0</xdr:colOff>
      <xdr:row>60</xdr:row>
      <xdr:rowOff>142875</xdr:rowOff>
    </xdr:to>
    <xdr:sp>
      <xdr:nvSpPr>
        <xdr:cNvPr id="47" name="Line 57"/>
        <xdr:cNvSpPr>
          <a:spLocks/>
        </xdr:cNvSpPr>
      </xdr:nvSpPr>
      <xdr:spPr>
        <a:xfrm>
          <a:off x="5162550" y="129540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60</xdr:row>
      <xdr:rowOff>142875</xdr:rowOff>
    </xdr:from>
    <xdr:to>
      <xdr:col>6</xdr:col>
      <xdr:colOff>0</xdr:colOff>
      <xdr:row>60</xdr:row>
      <xdr:rowOff>142875</xdr:rowOff>
    </xdr:to>
    <xdr:sp>
      <xdr:nvSpPr>
        <xdr:cNvPr id="48" name="Line 58"/>
        <xdr:cNvSpPr>
          <a:spLocks/>
        </xdr:cNvSpPr>
      </xdr:nvSpPr>
      <xdr:spPr>
        <a:xfrm>
          <a:off x="5162550" y="12954000"/>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60</xdr:row>
      <xdr:rowOff>142875</xdr:rowOff>
    </xdr:from>
    <xdr:to>
      <xdr:col>7</xdr:col>
      <xdr:colOff>419100</xdr:colOff>
      <xdr:row>60</xdr:row>
      <xdr:rowOff>142875</xdr:rowOff>
    </xdr:to>
    <xdr:sp>
      <xdr:nvSpPr>
        <xdr:cNvPr id="49" name="Line 59"/>
        <xdr:cNvSpPr>
          <a:spLocks/>
        </xdr:cNvSpPr>
      </xdr:nvSpPr>
      <xdr:spPr>
        <a:xfrm>
          <a:off x="6629400" y="129540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61</xdr:row>
      <xdr:rowOff>142875</xdr:rowOff>
    </xdr:from>
    <xdr:to>
      <xdr:col>7</xdr:col>
      <xdr:colOff>419100</xdr:colOff>
      <xdr:row>61</xdr:row>
      <xdr:rowOff>142875</xdr:rowOff>
    </xdr:to>
    <xdr:sp>
      <xdr:nvSpPr>
        <xdr:cNvPr id="50" name="Line 67"/>
        <xdr:cNvSpPr>
          <a:spLocks/>
        </xdr:cNvSpPr>
      </xdr:nvSpPr>
      <xdr:spPr>
        <a:xfrm>
          <a:off x="6629400" y="132207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62</xdr:row>
      <xdr:rowOff>142875</xdr:rowOff>
    </xdr:from>
    <xdr:to>
      <xdr:col>7</xdr:col>
      <xdr:colOff>419100</xdr:colOff>
      <xdr:row>62</xdr:row>
      <xdr:rowOff>142875</xdr:rowOff>
    </xdr:to>
    <xdr:sp>
      <xdr:nvSpPr>
        <xdr:cNvPr id="51" name="Line 68"/>
        <xdr:cNvSpPr>
          <a:spLocks/>
        </xdr:cNvSpPr>
      </xdr:nvSpPr>
      <xdr:spPr>
        <a:xfrm>
          <a:off x="6629400" y="134874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60</xdr:row>
      <xdr:rowOff>142875</xdr:rowOff>
    </xdr:from>
    <xdr:to>
      <xdr:col>6</xdr:col>
      <xdr:colOff>428625</xdr:colOff>
      <xdr:row>60</xdr:row>
      <xdr:rowOff>142875</xdr:rowOff>
    </xdr:to>
    <xdr:sp>
      <xdr:nvSpPr>
        <xdr:cNvPr id="52" name="Line 74"/>
        <xdr:cNvSpPr>
          <a:spLocks/>
        </xdr:cNvSpPr>
      </xdr:nvSpPr>
      <xdr:spPr>
        <a:xfrm>
          <a:off x="5543550" y="129540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61</xdr:row>
      <xdr:rowOff>142875</xdr:rowOff>
    </xdr:from>
    <xdr:to>
      <xdr:col>6</xdr:col>
      <xdr:colOff>428625</xdr:colOff>
      <xdr:row>61</xdr:row>
      <xdr:rowOff>142875</xdr:rowOff>
    </xdr:to>
    <xdr:sp>
      <xdr:nvSpPr>
        <xdr:cNvPr id="53" name="Line 75"/>
        <xdr:cNvSpPr>
          <a:spLocks/>
        </xdr:cNvSpPr>
      </xdr:nvSpPr>
      <xdr:spPr>
        <a:xfrm>
          <a:off x="5543550" y="132207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62</xdr:row>
      <xdr:rowOff>142875</xdr:rowOff>
    </xdr:from>
    <xdr:to>
      <xdr:col>6</xdr:col>
      <xdr:colOff>428625</xdr:colOff>
      <xdr:row>62</xdr:row>
      <xdr:rowOff>142875</xdr:rowOff>
    </xdr:to>
    <xdr:sp>
      <xdr:nvSpPr>
        <xdr:cNvPr id="54" name="Line 76"/>
        <xdr:cNvSpPr>
          <a:spLocks/>
        </xdr:cNvSpPr>
      </xdr:nvSpPr>
      <xdr:spPr>
        <a:xfrm>
          <a:off x="5543550" y="134874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61</xdr:row>
      <xdr:rowOff>142875</xdr:rowOff>
    </xdr:from>
    <xdr:to>
      <xdr:col>7</xdr:col>
      <xdr:colOff>419100</xdr:colOff>
      <xdr:row>61</xdr:row>
      <xdr:rowOff>142875</xdr:rowOff>
    </xdr:to>
    <xdr:sp>
      <xdr:nvSpPr>
        <xdr:cNvPr id="55" name="Line 84"/>
        <xdr:cNvSpPr>
          <a:spLocks/>
        </xdr:cNvSpPr>
      </xdr:nvSpPr>
      <xdr:spPr>
        <a:xfrm>
          <a:off x="6629400" y="132207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62</xdr:row>
      <xdr:rowOff>142875</xdr:rowOff>
    </xdr:from>
    <xdr:to>
      <xdr:col>7</xdr:col>
      <xdr:colOff>419100</xdr:colOff>
      <xdr:row>62</xdr:row>
      <xdr:rowOff>142875</xdr:rowOff>
    </xdr:to>
    <xdr:sp>
      <xdr:nvSpPr>
        <xdr:cNvPr id="56" name="Line 85"/>
        <xdr:cNvSpPr>
          <a:spLocks/>
        </xdr:cNvSpPr>
      </xdr:nvSpPr>
      <xdr:spPr>
        <a:xfrm>
          <a:off x="6629400" y="13487400"/>
          <a:ext cx="5715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19</xdr:row>
      <xdr:rowOff>161925</xdr:rowOff>
    </xdr:from>
    <xdr:to>
      <xdr:col>4</xdr:col>
      <xdr:colOff>0</xdr:colOff>
      <xdr:row>20</xdr:row>
      <xdr:rowOff>190500</xdr:rowOff>
    </xdr:to>
    <xdr:sp>
      <xdr:nvSpPr>
        <xdr:cNvPr id="57" name="Text Box 98"/>
        <xdr:cNvSpPr txBox="1">
          <a:spLocks noChangeArrowheads="1"/>
        </xdr:cNvSpPr>
      </xdr:nvSpPr>
      <xdr:spPr>
        <a:xfrm>
          <a:off x="342900" y="4114800"/>
          <a:ext cx="2828925" cy="219075"/>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BETALINGSMÅDE - Sæt kun ét X</a:t>
          </a:r>
        </a:p>
      </xdr:txBody>
    </xdr:sp>
    <xdr:clientData/>
  </xdr:twoCellAnchor>
  <xdr:twoCellAnchor editAs="oneCell">
    <xdr:from>
      <xdr:col>9</xdr:col>
      <xdr:colOff>438150</xdr:colOff>
      <xdr:row>2</xdr:row>
      <xdr:rowOff>152400</xdr:rowOff>
    </xdr:from>
    <xdr:to>
      <xdr:col>11</xdr:col>
      <xdr:colOff>171450</xdr:colOff>
      <xdr:row>4</xdr:row>
      <xdr:rowOff>152400</xdr:rowOff>
    </xdr:to>
    <xdr:pic>
      <xdr:nvPicPr>
        <xdr:cNvPr id="58" name="Billede 59"/>
        <xdr:cNvPicPr preferRelativeResize="1">
          <a:picLocks noChangeAspect="1"/>
        </xdr:cNvPicPr>
      </xdr:nvPicPr>
      <xdr:blipFill>
        <a:blip r:embed="rId1"/>
        <a:stretch>
          <a:fillRect/>
        </a:stretch>
      </xdr:blipFill>
      <xdr:spPr>
        <a:xfrm>
          <a:off x="8705850" y="476250"/>
          <a:ext cx="1743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142875</xdr:rowOff>
    </xdr:from>
    <xdr:to>
      <xdr:col>10</xdr:col>
      <xdr:colOff>0</xdr:colOff>
      <xdr:row>5</xdr:row>
      <xdr:rowOff>9525</xdr:rowOff>
    </xdr:to>
    <xdr:sp>
      <xdr:nvSpPr>
        <xdr:cNvPr id="1" name="Text Box 1"/>
        <xdr:cNvSpPr txBox="1">
          <a:spLocks noChangeArrowheads="1"/>
        </xdr:cNvSpPr>
      </xdr:nvSpPr>
      <xdr:spPr>
        <a:xfrm>
          <a:off x="342900" y="790575"/>
          <a:ext cx="8753475" cy="295275"/>
        </a:xfrm>
        <a:prstGeom prst="rect">
          <a:avLst/>
        </a:prstGeom>
        <a:solidFill>
          <a:srgbClr val="FFFFFF"/>
        </a:solidFill>
        <a:ln w="9525" cmpd="sng">
          <a:noFill/>
        </a:ln>
      </xdr:spPr>
      <xdr:txBody>
        <a:bodyPr vertOverflow="clip" wrap="square" lIns="54864" tIns="41148" rIns="0" bIns="0"/>
        <a:p>
          <a:pPr algn="l">
            <a:defRPr/>
          </a:pPr>
          <a:r>
            <a:rPr lang="en-US" cap="none" sz="1800" b="0" i="0" u="none" baseline="0">
              <a:solidFill>
                <a:srgbClr val="FF0000"/>
              </a:solidFill>
              <a:latin typeface="Arial"/>
              <a:ea typeface="Arial"/>
              <a:cs typeface="Arial"/>
            </a:rPr>
            <a:t>FØLGESEDDEL </a:t>
          </a:r>
        </a:p>
      </xdr:txBody>
    </xdr:sp>
    <xdr:clientData/>
  </xdr:twoCellAnchor>
  <xdr:twoCellAnchor>
    <xdr:from>
      <xdr:col>1</xdr:col>
      <xdr:colOff>9525</xdr:colOff>
      <xdr:row>12</xdr:row>
      <xdr:rowOff>0</xdr:rowOff>
    </xdr:from>
    <xdr:to>
      <xdr:col>3</xdr:col>
      <xdr:colOff>142875</xdr:colOff>
      <xdr:row>12</xdr:row>
      <xdr:rowOff>0</xdr:rowOff>
    </xdr:to>
    <xdr:sp>
      <xdr:nvSpPr>
        <xdr:cNvPr id="2" name="Text Box 9" descr="Smal vandret"/>
        <xdr:cNvSpPr txBox="1">
          <a:spLocks noChangeArrowheads="1"/>
        </xdr:cNvSpPr>
      </xdr:nvSpPr>
      <xdr:spPr>
        <a:xfrm>
          <a:off x="323850" y="2476500"/>
          <a:ext cx="1524000" cy="0"/>
        </a:xfrm>
        <a:prstGeom prst="rect">
          <a:avLst/>
        </a:prstGeom>
        <a:blipFill>
          <a:blip r:embed="rId2"/>
          <a:srcRect/>
          <a:stretch>
            <a:fillRect/>
          </a:stretch>
        </a:blipFill>
        <a:ln w="9525" cmpd="sng">
          <a:noFill/>
        </a:ln>
      </xdr:spPr>
      <xdr:txBody>
        <a:bodyPr vertOverflow="clip" wrap="square" lIns="36576" tIns="27432" rIns="0" bIns="0"/>
        <a:p>
          <a:pPr algn="l">
            <a:defRPr/>
          </a:pPr>
          <a:r>
            <a:rPr lang="en-US" cap="none" sz="1100" b="0" i="0" u="none" baseline="0">
              <a:solidFill>
                <a:srgbClr val="000000"/>
              </a:solidFill>
              <a:latin typeface="Arial"/>
              <a:ea typeface="Arial"/>
              <a:cs typeface="Arial"/>
            </a:rPr>
            <a:t>BETALINGSMÅDER</a:t>
          </a:r>
        </a:p>
      </xdr:txBody>
    </xdr:sp>
    <xdr:clientData/>
  </xdr:twoCellAnchor>
  <xdr:twoCellAnchor>
    <xdr:from>
      <xdr:col>1</xdr:col>
      <xdr:colOff>28575</xdr:colOff>
      <xdr:row>19</xdr:row>
      <xdr:rowOff>104775</xdr:rowOff>
    </xdr:from>
    <xdr:to>
      <xdr:col>10</xdr:col>
      <xdr:colOff>19050</xdr:colOff>
      <xdr:row>20</xdr:row>
      <xdr:rowOff>180975</xdr:rowOff>
    </xdr:to>
    <xdr:sp>
      <xdr:nvSpPr>
        <xdr:cNvPr id="3" name="Text Box 10"/>
        <xdr:cNvSpPr txBox="1">
          <a:spLocks noChangeArrowheads="1"/>
        </xdr:cNvSpPr>
      </xdr:nvSpPr>
      <xdr:spPr>
        <a:xfrm>
          <a:off x="342900" y="4114800"/>
          <a:ext cx="8772525" cy="276225"/>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Skriv antal forsendelser til landet i én linje opdelt i stk. og samlet vægt i kg med 3 decimaler pr. format  </a:t>
          </a:r>
        </a:p>
      </xdr:txBody>
    </xdr:sp>
    <xdr:clientData/>
  </xdr:twoCellAnchor>
  <xdr:twoCellAnchor>
    <xdr:from>
      <xdr:col>1</xdr:col>
      <xdr:colOff>19050</xdr:colOff>
      <xdr:row>8</xdr:row>
      <xdr:rowOff>9525</xdr:rowOff>
    </xdr:from>
    <xdr:to>
      <xdr:col>2</xdr:col>
      <xdr:colOff>304800</xdr:colOff>
      <xdr:row>8</xdr:row>
      <xdr:rowOff>161925</xdr:rowOff>
    </xdr:to>
    <xdr:sp>
      <xdr:nvSpPr>
        <xdr:cNvPr id="4" name="Text Box 15"/>
        <xdr:cNvSpPr txBox="1">
          <a:spLocks noChangeArrowheads="1"/>
        </xdr:cNvSpPr>
      </xdr:nvSpPr>
      <xdr:spPr>
        <a:xfrm>
          <a:off x="333375" y="1666875"/>
          <a:ext cx="952500" cy="152400"/>
        </a:xfrm>
        <a:prstGeom prst="rect">
          <a:avLst/>
        </a:prstGeom>
        <a:solidFill>
          <a:srgbClr val="CCECFF">
            <a:alpha val="40000"/>
          </a:srgbClr>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AFSENDER</a:t>
          </a:r>
        </a:p>
      </xdr:txBody>
    </xdr:sp>
    <xdr:clientData/>
  </xdr:twoCellAnchor>
  <xdr:twoCellAnchor>
    <xdr:from>
      <xdr:col>1</xdr:col>
      <xdr:colOff>28575</xdr:colOff>
      <xdr:row>5</xdr:row>
      <xdr:rowOff>76200</xdr:rowOff>
    </xdr:from>
    <xdr:to>
      <xdr:col>5</xdr:col>
      <xdr:colOff>323850</xdr:colOff>
      <xdr:row>7</xdr:row>
      <xdr:rowOff>66675</xdr:rowOff>
    </xdr:to>
    <xdr:sp>
      <xdr:nvSpPr>
        <xdr:cNvPr id="5" name="Text Box 22"/>
        <xdr:cNvSpPr txBox="1">
          <a:spLocks noChangeArrowheads="1"/>
        </xdr:cNvSpPr>
      </xdr:nvSpPr>
      <xdr:spPr>
        <a:xfrm>
          <a:off x="342900" y="1152525"/>
          <a:ext cx="4143375" cy="400050"/>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SORTERET UDLANDSPOST 
</a:t>
          </a:r>
        </a:p>
      </xdr:txBody>
    </xdr:sp>
    <xdr:clientData/>
  </xdr:twoCellAnchor>
  <xdr:twoCellAnchor>
    <xdr:from>
      <xdr:col>7</xdr:col>
      <xdr:colOff>542925</xdr:colOff>
      <xdr:row>9</xdr:row>
      <xdr:rowOff>85725</xdr:rowOff>
    </xdr:from>
    <xdr:to>
      <xdr:col>8</xdr:col>
      <xdr:colOff>828675</xdr:colOff>
      <xdr:row>9</xdr:row>
      <xdr:rowOff>104775</xdr:rowOff>
    </xdr:to>
    <xdr:sp>
      <xdr:nvSpPr>
        <xdr:cNvPr id="6" name="Line 23"/>
        <xdr:cNvSpPr>
          <a:spLocks/>
        </xdr:cNvSpPr>
      </xdr:nvSpPr>
      <xdr:spPr>
        <a:xfrm flipV="1">
          <a:off x="6715125" y="1933575"/>
          <a:ext cx="1200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104775</xdr:rowOff>
    </xdr:from>
    <xdr:to>
      <xdr:col>8</xdr:col>
      <xdr:colOff>0</xdr:colOff>
      <xdr:row>11</xdr:row>
      <xdr:rowOff>0</xdr:rowOff>
    </xdr:to>
    <xdr:sp>
      <xdr:nvSpPr>
        <xdr:cNvPr id="7" name="Line 41"/>
        <xdr:cNvSpPr>
          <a:spLocks/>
        </xdr:cNvSpPr>
      </xdr:nvSpPr>
      <xdr:spPr>
        <a:xfrm flipV="1">
          <a:off x="7086600" y="2171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10</xdr:row>
      <xdr:rowOff>85725</xdr:rowOff>
    </xdr:from>
    <xdr:to>
      <xdr:col>2</xdr:col>
      <xdr:colOff>28575</xdr:colOff>
      <xdr:row>10</xdr:row>
      <xdr:rowOff>219075</xdr:rowOff>
    </xdr:to>
    <xdr:sp>
      <xdr:nvSpPr>
        <xdr:cNvPr id="8" name="Line 48"/>
        <xdr:cNvSpPr>
          <a:spLocks/>
        </xdr:cNvSpPr>
      </xdr:nvSpPr>
      <xdr:spPr>
        <a:xfrm flipV="1">
          <a:off x="1009650" y="21526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142875</xdr:rowOff>
    </xdr:from>
    <xdr:to>
      <xdr:col>6</xdr:col>
      <xdr:colOff>0</xdr:colOff>
      <xdr:row>70</xdr:row>
      <xdr:rowOff>142875</xdr:rowOff>
    </xdr:to>
    <xdr:sp>
      <xdr:nvSpPr>
        <xdr:cNvPr id="9" name="Line 463"/>
        <xdr:cNvSpPr>
          <a:spLocks/>
        </xdr:cNvSpPr>
      </xdr:nvSpPr>
      <xdr:spPr>
        <a:xfrm>
          <a:off x="5076825" y="15116175"/>
          <a:ext cx="0" cy="0"/>
        </a:xfrm>
        <a:prstGeom prst="line">
          <a:avLst/>
        </a:prstGeom>
        <a:noFill/>
        <a:ln w="762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542925</xdr:colOff>
      <xdr:row>3</xdr:row>
      <xdr:rowOff>28575</xdr:rowOff>
    </xdr:from>
    <xdr:to>
      <xdr:col>11</xdr:col>
      <xdr:colOff>276225</xdr:colOff>
      <xdr:row>4</xdr:row>
      <xdr:rowOff>200025</xdr:rowOff>
    </xdr:to>
    <xdr:pic>
      <xdr:nvPicPr>
        <xdr:cNvPr id="10" name="Billede 11"/>
        <xdr:cNvPicPr preferRelativeResize="1">
          <a:picLocks noChangeAspect="1"/>
        </xdr:cNvPicPr>
      </xdr:nvPicPr>
      <xdr:blipFill>
        <a:blip r:embed="rId1"/>
        <a:stretch>
          <a:fillRect/>
        </a:stretch>
      </xdr:blipFill>
      <xdr:spPr>
        <a:xfrm>
          <a:off x="8724900" y="514350"/>
          <a:ext cx="17430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1</xdr:col>
      <xdr:colOff>619125</xdr:colOff>
      <xdr:row>2</xdr:row>
      <xdr:rowOff>47625</xdr:rowOff>
    </xdr:to>
    <xdr:pic>
      <xdr:nvPicPr>
        <xdr:cNvPr id="1" name="Billede 2"/>
        <xdr:cNvPicPr preferRelativeResize="1">
          <a:picLocks noChangeAspect="1"/>
        </xdr:cNvPicPr>
      </xdr:nvPicPr>
      <xdr:blipFill>
        <a:blip r:embed="rId1"/>
        <a:stretch>
          <a:fillRect/>
        </a:stretch>
      </xdr:blipFill>
      <xdr:spPr>
        <a:xfrm>
          <a:off x="85725" y="66675"/>
          <a:ext cx="17526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1</xdr:col>
      <xdr:colOff>619125</xdr:colOff>
      <xdr:row>2</xdr:row>
      <xdr:rowOff>47625</xdr:rowOff>
    </xdr:to>
    <xdr:pic>
      <xdr:nvPicPr>
        <xdr:cNvPr id="1" name="Billede 2"/>
        <xdr:cNvPicPr preferRelativeResize="1">
          <a:picLocks noChangeAspect="1"/>
        </xdr:cNvPicPr>
      </xdr:nvPicPr>
      <xdr:blipFill>
        <a:blip r:embed="rId1"/>
        <a:stretch>
          <a:fillRect/>
        </a:stretch>
      </xdr:blipFill>
      <xdr:spPr>
        <a:xfrm>
          <a:off x="85725" y="66675"/>
          <a:ext cx="17526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123825</xdr:rowOff>
    </xdr:from>
    <xdr:to>
      <xdr:col>1</xdr:col>
      <xdr:colOff>7877175</xdr:colOff>
      <xdr:row>12</xdr:row>
      <xdr:rowOff>28575</xdr:rowOff>
    </xdr:to>
    <xdr:sp>
      <xdr:nvSpPr>
        <xdr:cNvPr id="1" name="Rectangle 2"/>
        <xdr:cNvSpPr>
          <a:spLocks/>
        </xdr:cNvSpPr>
      </xdr:nvSpPr>
      <xdr:spPr>
        <a:xfrm>
          <a:off x="190500" y="304800"/>
          <a:ext cx="7877175" cy="5400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Følgeseddel til Sorteret Udlandspost bruges til PP-frankerede breve (A Prioritaire) og økonomibreve (B Economique) til udlandet, som afsenderen har opsorteret landevis.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Hver indlevering skal bestå af mindst 100 standardbreve, eller 25 storbreve eller 10 maxibreve. Indleveres flere formater samtidigt, accepteres det, at kun ét af formaterne overholder minimumskravet. Hvis ingen af formater overholder minimumskravene, faktureres disse som "Restpost" og der skal betales et PP minimumstillæg.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Breve (A Prioritaire) eller økonomibreve (B Economique) må ikke indleveres i samme parti.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Start med at indsætte et fortløbende nummer i følgesedlen og udfyld afsenderoplysninger herunder Ordregivernummer, Fakturamodtager-
</a:t>
          </a:r>
          <a:r>
            <a:rPr lang="en-US" cap="none" sz="1000" b="0" i="0" u="none" baseline="0">
              <a:solidFill>
                <a:srgbClr val="000000"/>
              </a:solidFill>
              <a:latin typeface="Arial"/>
              <a:ea typeface="Arial"/>
              <a:cs typeface="Arial"/>
            </a:rPr>
            <a:t>    nummer og de øvrige informationer øverst på følgesedlen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Sæt kryds for serviceniveau breve (A Prioritaire) eller økonomibreve (B Economique). Kun ét kryds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Vælg de lande, som posten er opsorteret til. Skriv antal forsendelser til landet i én linje opdelt i stk. og samlet vægt i kg med tre decimaler 
</a:t>
          </a:r>
          <a:r>
            <a:rPr lang="en-US" cap="none" sz="1000" b="0" i="0" u="none" baseline="0">
              <a:solidFill>
                <a:srgbClr val="000000"/>
              </a:solidFill>
              <a:latin typeface="Arial"/>
              <a:ea typeface="Arial"/>
              <a:cs typeface="Arial"/>
            </a:rPr>
            <a:t>    pr. format. Er der på side 1 ikke plads til alle de lande, som du vil sortere til, så skriv videre på side 2. Er der post til lande, som det ikke 
</a:t>
          </a:r>
          <a:r>
            <a:rPr lang="en-US" cap="none" sz="1000" b="0" i="0" u="none" baseline="0">
              <a:solidFill>
                <a:srgbClr val="000000"/>
              </a:solidFill>
              <a:latin typeface="Arial"/>
              <a:ea typeface="Arial"/>
              <a:cs typeface="Arial"/>
            </a:rPr>
            <a:t>    giver mening at sortere til, vælger du "Restpost" i "Landerubrikken" og antal og vægt anføres pr. format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Udfyld antal brevbakker i alt og sække i alt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Udskriv følgesedlen
</a:t>
          </a:r>
          <a:r>
            <a:rPr lang="en-US" cap="none" sz="1000" b="0" i="0" u="none" baseline="0">
              <a:solidFill>
                <a:srgbClr val="000000"/>
              </a:solidFill>
              <a:latin typeface="Arial"/>
              <a:ea typeface="Arial"/>
              <a:cs typeface="Arial"/>
            </a:rPr>
            <a:t>      - Har du kun udfyldt side 1, skal du kun udskrive side 1. Ellers skal du også udskrive side 2. Følgesedler bliver automatisk
</a:t>
          </a:r>
          <a:r>
            <a:rPr lang="en-US" cap="none" sz="1000" b="0" i="0" u="none" baseline="0">
              <a:solidFill>
                <a:srgbClr val="000000"/>
              </a:solidFill>
              <a:latin typeface="Arial"/>
              <a:ea typeface="Arial"/>
              <a:cs typeface="Arial"/>
            </a:rPr>
            <a:t>        udskrevet i 3 eksemplarer. Følgesedlen må gerne være i sort/hvid. Underskriv følgesedlen.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Udskriv dernæst det antal "Bakkefaner A" eller "Bakkefaner B", som svarer til det samlede antal brevbakker eller plastiksække. 
</a:t>
          </a:r>
          <a:r>
            <a:rPr lang="en-US" cap="none" sz="1000" b="0" i="0" u="none" baseline="0">
              <a:solidFill>
                <a:srgbClr val="000000"/>
              </a:solidFill>
              <a:latin typeface="Arial"/>
              <a:ea typeface="Arial"/>
              <a:cs typeface="Arial"/>
            </a:rPr>
            <a:t>       - Skriv landetnavn på de respektive bakkefaner. Hvis der er flere lande i samme brevbakke eller plastiksæk, så skriv "blandede" .
</a:t>
          </a:r>
          <a:r>
            <a:rPr lang="en-US" cap="none" sz="1000" b="0" i="0" u="none" baseline="0">
              <a:solidFill>
                <a:srgbClr val="000000"/>
              </a:solidFill>
              <a:latin typeface="Arial"/>
              <a:ea typeface="Arial"/>
              <a:cs typeface="Arial"/>
            </a:rPr>
            <a:t>       - Læg bakkenfanen oven i den enkelte brevbakke eller plastiksæk, så bakkefanen er synlig.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Ved indleveringen medbringes alle de udskrevne eksemplarer til Post Danmarks kvittering.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0</xdr:row>
      <xdr:rowOff>66675</xdr:rowOff>
    </xdr:from>
    <xdr:to>
      <xdr:col>1</xdr:col>
      <xdr:colOff>2276475</xdr:colOff>
      <xdr:row>1</xdr:row>
      <xdr:rowOff>66675</xdr:rowOff>
    </xdr:to>
    <xdr:sp>
      <xdr:nvSpPr>
        <xdr:cNvPr id="2" name="Rectangle 3"/>
        <xdr:cNvSpPr>
          <a:spLocks/>
        </xdr:cNvSpPr>
      </xdr:nvSpPr>
      <xdr:spPr>
        <a:xfrm>
          <a:off x="190500" y="66675"/>
          <a:ext cx="2276475" cy="180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Følgeseddel til Sorteret Udlandspost</a:t>
          </a:r>
        </a:p>
      </xdr:txBody>
    </xdr:sp>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Ark2">
    <pageSetUpPr fitToPage="1"/>
  </sheetPr>
  <dimension ref="A2:U99"/>
  <sheetViews>
    <sheetView showGridLines="0" tabSelected="1" zoomScale="75" zoomScaleNormal="75" zoomScalePageLayoutView="0" workbookViewId="0" topLeftCell="A22">
      <selection activeCell="D51" sqref="D51:E51"/>
    </sheetView>
  </sheetViews>
  <sheetFormatPr defaultColWidth="9.140625" defaultRowHeight="12.75"/>
  <cols>
    <col min="1" max="1" width="4.7109375" style="1" customWidth="1"/>
    <col min="2" max="2" width="10.00390625" style="1" customWidth="1"/>
    <col min="3" max="3" width="14.421875" style="1" customWidth="1"/>
    <col min="4" max="4" width="18.421875" style="1" customWidth="1"/>
    <col min="5" max="5" width="16.140625" style="1" customWidth="1"/>
    <col min="6" max="6" width="13.7109375" style="1" customWidth="1"/>
    <col min="7" max="7" width="16.421875" style="1" customWidth="1"/>
    <col min="8" max="8" width="13.7109375" style="1" customWidth="1"/>
    <col min="9" max="9" width="16.421875" style="1" customWidth="1"/>
    <col min="10" max="10" width="13.7109375" style="1" customWidth="1"/>
    <col min="11" max="11" width="16.421875" style="1" customWidth="1"/>
    <col min="12" max="12" width="4.7109375" style="1" customWidth="1"/>
    <col min="13" max="13" width="10.00390625" style="1" hidden="1" customWidth="1"/>
    <col min="14" max="14" width="6.7109375" style="1" hidden="1" customWidth="1"/>
    <col min="15" max="15" width="12.421875" style="84" hidden="1" customWidth="1"/>
    <col min="16" max="16" width="18.8515625" style="76" hidden="1" customWidth="1"/>
    <col min="17" max="18" width="0" style="1" hidden="1" customWidth="1"/>
    <col min="19" max="16384" width="9.140625" style="1" customWidth="1"/>
  </cols>
  <sheetData>
    <row r="2" ht="12.75">
      <c r="B2" s="1" t="s">
        <v>23</v>
      </c>
    </row>
    <row r="3" ht="12.75">
      <c r="B3" s="1" t="s">
        <v>22</v>
      </c>
    </row>
    <row r="4" ht="12.75">
      <c r="B4" s="1" t="s">
        <v>21</v>
      </c>
    </row>
    <row r="5" spans="1:10" ht="33.75" customHeight="1">
      <c r="A5" s="2"/>
      <c r="B5" s="152"/>
      <c r="C5" s="152"/>
      <c r="D5" s="2"/>
      <c r="E5" s="8"/>
      <c r="F5" s="2"/>
      <c r="G5" s="2"/>
      <c r="H5" s="2"/>
      <c r="I5" s="2"/>
      <c r="J5" s="2"/>
    </row>
    <row r="6" spans="1:10" ht="14.25" customHeight="1">
      <c r="A6" s="2"/>
      <c r="B6" s="10"/>
      <c r="C6" s="10"/>
      <c r="D6" s="2"/>
      <c r="E6" s="8"/>
      <c r="F6" s="2"/>
      <c r="G6" s="2"/>
      <c r="H6" s="2"/>
      <c r="I6" s="2"/>
      <c r="J6" s="2"/>
    </row>
    <row r="7" spans="1:10" ht="18" customHeight="1">
      <c r="A7" s="2"/>
      <c r="B7" s="10"/>
      <c r="C7" s="10"/>
      <c r="D7" s="2"/>
      <c r="E7" s="8"/>
      <c r="F7" s="2"/>
      <c r="G7" s="2"/>
      <c r="H7" s="2"/>
      <c r="I7" s="2"/>
      <c r="J7" s="2"/>
    </row>
    <row r="8" spans="1:12" ht="13.5" customHeight="1">
      <c r="A8" s="26"/>
      <c r="B8" s="26"/>
      <c r="C8" s="26"/>
      <c r="D8" s="26"/>
      <c r="E8" s="26"/>
      <c r="F8" s="26"/>
      <c r="G8" s="26"/>
      <c r="H8" s="26"/>
      <c r="I8" s="26"/>
      <c r="J8" s="26"/>
      <c r="K8" s="26"/>
      <c r="L8" s="26"/>
    </row>
    <row r="9" spans="1:12" ht="15" customHeight="1">
      <c r="A9" s="26"/>
      <c r="B9" s="26"/>
      <c r="C9" s="26"/>
      <c r="D9" s="26"/>
      <c r="E9" s="26"/>
      <c r="F9" s="26"/>
      <c r="G9" s="26"/>
      <c r="H9" s="27"/>
      <c r="I9" s="26"/>
      <c r="J9" s="26"/>
      <c r="K9" s="26"/>
      <c r="L9" s="28"/>
    </row>
    <row r="10" spans="1:14" ht="17.25" customHeight="1">
      <c r="A10" s="19"/>
      <c r="B10" s="14"/>
      <c r="C10" s="15"/>
      <c r="D10" s="15"/>
      <c r="E10" s="15"/>
      <c r="F10" s="15"/>
      <c r="G10" s="131" t="s">
        <v>24</v>
      </c>
      <c r="H10" s="132"/>
      <c r="I10" s="95"/>
      <c r="J10" s="161"/>
      <c r="K10" s="161"/>
      <c r="L10" s="21"/>
      <c r="N10" s="75"/>
    </row>
    <row r="11" spans="1:12" ht="17.25" customHeight="1">
      <c r="A11" s="19"/>
      <c r="B11" s="11" t="s">
        <v>1</v>
      </c>
      <c r="C11" s="157"/>
      <c r="D11" s="158"/>
      <c r="E11" s="158"/>
      <c r="F11" s="159"/>
      <c r="G11" s="153" t="s">
        <v>0</v>
      </c>
      <c r="H11" s="154"/>
      <c r="I11" s="114"/>
      <c r="J11" s="114"/>
      <c r="K11" s="114"/>
      <c r="L11" s="43"/>
    </row>
    <row r="12" spans="1:12" ht="17.25" customHeight="1">
      <c r="A12" s="19"/>
      <c r="B12" s="11" t="s">
        <v>2</v>
      </c>
      <c r="C12" s="157"/>
      <c r="D12" s="158"/>
      <c r="E12" s="158"/>
      <c r="F12" s="159"/>
      <c r="G12" s="155"/>
      <c r="H12" s="156"/>
      <c r="I12" s="164"/>
      <c r="J12" s="164"/>
      <c r="K12" s="165"/>
      <c r="L12" s="21"/>
    </row>
    <row r="13" spans="1:12" ht="17.25" customHeight="1">
      <c r="A13" s="19"/>
      <c r="B13" s="11" t="s">
        <v>3</v>
      </c>
      <c r="C13" s="157"/>
      <c r="D13" s="158"/>
      <c r="E13" s="158"/>
      <c r="F13" s="159"/>
      <c r="G13" s="155" t="s">
        <v>6</v>
      </c>
      <c r="H13" s="156"/>
      <c r="I13" s="141"/>
      <c r="J13" s="142"/>
      <c r="K13" s="143"/>
      <c r="L13" s="21"/>
    </row>
    <row r="14" spans="1:12" ht="17.25" customHeight="1">
      <c r="A14" s="19"/>
      <c r="B14" s="46" t="s">
        <v>15</v>
      </c>
      <c r="C14" s="160"/>
      <c r="D14" s="160"/>
      <c r="E14" s="160"/>
      <c r="F14" s="160"/>
      <c r="G14" s="155" t="s">
        <v>7</v>
      </c>
      <c r="H14" s="154"/>
      <c r="I14" s="141"/>
      <c r="J14" s="141"/>
      <c r="K14" s="143"/>
      <c r="L14" s="21"/>
    </row>
    <row r="15" spans="1:14" ht="17.25" customHeight="1">
      <c r="A15" s="19"/>
      <c r="B15" s="16" t="s">
        <v>8</v>
      </c>
      <c r="C15" s="12" t="s">
        <v>9</v>
      </c>
      <c r="D15" s="158"/>
      <c r="E15" s="158"/>
      <c r="F15" s="158"/>
      <c r="G15" s="162" t="s">
        <v>18</v>
      </c>
      <c r="H15" s="163"/>
      <c r="I15" s="128"/>
      <c r="J15" s="128"/>
      <c r="K15" s="129"/>
      <c r="L15" s="21"/>
      <c r="N15" s="9"/>
    </row>
    <row r="16" spans="1:14" ht="17.25" customHeight="1">
      <c r="A16" s="19"/>
      <c r="B16" s="17"/>
      <c r="C16" s="13"/>
      <c r="D16" s="13"/>
      <c r="E16" s="13"/>
      <c r="F16" s="13"/>
      <c r="G16" s="131" t="s">
        <v>16</v>
      </c>
      <c r="H16" s="132"/>
      <c r="I16" s="130"/>
      <c r="J16" s="130"/>
      <c r="K16" s="130"/>
      <c r="L16" s="21"/>
      <c r="N16" s="9"/>
    </row>
    <row r="17" spans="1:14" ht="15" customHeight="1">
      <c r="A17" s="19"/>
      <c r="B17" s="24"/>
      <c r="C17" s="38"/>
      <c r="D17" s="38"/>
      <c r="E17" s="38"/>
      <c r="F17" s="38"/>
      <c r="G17" s="38"/>
      <c r="H17" s="38"/>
      <c r="I17" s="38"/>
      <c r="J17" s="38"/>
      <c r="K17" s="38"/>
      <c r="L17" s="19"/>
      <c r="N17" s="25"/>
    </row>
    <row r="18" spans="1:12" ht="15" customHeight="1">
      <c r="A18" s="19"/>
      <c r="B18" s="19"/>
      <c r="C18" s="19"/>
      <c r="D18" s="19"/>
      <c r="E18" s="19"/>
      <c r="F18" s="19"/>
      <c r="G18" s="38"/>
      <c r="H18" s="38"/>
      <c r="I18" s="38"/>
      <c r="J18" s="38"/>
      <c r="K18" s="38"/>
      <c r="L18" s="38"/>
    </row>
    <row r="19" spans="1:12" ht="15" customHeight="1">
      <c r="A19" s="19"/>
      <c r="B19" s="64"/>
      <c r="C19" s="2" t="s">
        <v>19</v>
      </c>
      <c r="D19" s="38"/>
      <c r="E19" s="64"/>
      <c r="F19" s="2" t="s">
        <v>20</v>
      </c>
      <c r="G19" s="39"/>
      <c r="H19" s="38"/>
      <c r="I19" s="38"/>
      <c r="J19" s="38"/>
      <c r="K19" s="38"/>
      <c r="L19" s="38"/>
    </row>
    <row r="20" spans="1:14" ht="15" customHeight="1">
      <c r="A20" s="19"/>
      <c r="B20" s="24"/>
      <c r="C20" s="38"/>
      <c r="D20" s="38"/>
      <c r="E20" s="38"/>
      <c r="F20" s="38"/>
      <c r="G20" s="38"/>
      <c r="H20" s="38"/>
      <c r="I20" s="38"/>
      <c r="J20" s="38"/>
      <c r="K20" s="38"/>
      <c r="L20" s="19"/>
      <c r="N20" s="25"/>
    </row>
    <row r="21" spans="1:12" ht="15" customHeight="1">
      <c r="A21" s="19"/>
      <c r="B21" s="19"/>
      <c r="C21" s="19"/>
      <c r="D21" s="19"/>
      <c r="E21" s="19"/>
      <c r="F21" s="19"/>
      <c r="G21" s="38"/>
      <c r="H21" s="38"/>
      <c r="I21" s="38"/>
      <c r="J21" s="38"/>
      <c r="K21" s="38"/>
      <c r="L21" s="38"/>
    </row>
    <row r="22" spans="1:12" ht="15" customHeight="1">
      <c r="A22" s="19"/>
      <c r="B22" s="64"/>
      <c r="C22" s="2" t="s">
        <v>85</v>
      </c>
      <c r="D22" s="38"/>
      <c r="E22" s="64"/>
      <c r="F22" s="2" t="s">
        <v>86</v>
      </c>
      <c r="G22" s="39"/>
      <c r="H22" s="38"/>
      <c r="I22" s="38"/>
      <c r="J22" s="38"/>
      <c r="K22" s="38"/>
      <c r="L22" s="38"/>
    </row>
    <row r="23" spans="1:14" ht="15" customHeight="1">
      <c r="A23" s="19"/>
      <c r="B23" s="36"/>
      <c r="C23" s="38"/>
      <c r="D23" s="38"/>
      <c r="E23" s="38"/>
      <c r="F23" s="38"/>
      <c r="G23" s="38"/>
      <c r="H23" s="38"/>
      <c r="I23" s="38"/>
      <c r="J23" s="38"/>
      <c r="K23" s="38"/>
      <c r="L23" s="19"/>
      <c r="N23" s="25"/>
    </row>
    <row r="24" spans="1:14" ht="29.25" customHeight="1">
      <c r="A24" s="19"/>
      <c r="B24" s="140" t="s">
        <v>100</v>
      </c>
      <c r="C24" s="140"/>
      <c r="D24" s="140"/>
      <c r="E24" s="140"/>
      <c r="F24" s="140"/>
      <c r="G24" s="140"/>
      <c r="H24" s="140"/>
      <c r="I24" s="140"/>
      <c r="J24" s="140"/>
      <c r="K24" s="140"/>
      <c r="L24" s="19"/>
      <c r="N24" s="25"/>
    </row>
    <row r="25" spans="1:14" ht="15" customHeight="1">
      <c r="A25" s="19"/>
      <c r="B25" s="36" t="s">
        <v>96</v>
      </c>
      <c r="C25" s="38"/>
      <c r="D25" s="38"/>
      <c r="E25" s="38"/>
      <c r="F25" s="38"/>
      <c r="G25" s="38"/>
      <c r="H25" s="38"/>
      <c r="I25" s="38"/>
      <c r="J25" s="38"/>
      <c r="K25" s="38"/>
      <c r="L25" s="19"/>
      <c r="N25" s="25"/>
    </row>
    <row r="26" spans="1:14" ht="15" customHeight="1">
      <c r="A26" s="19"/>
      <c r="B26" s="36" t="s">
        <v>93</v>
      </c>
      <c r="C26" s="38"/>
      <c r="D26" s="38"/>
      <c r="E26" s="38"/>
      <c r="F26" s="38"/>
      <c r="G26" s="38"/>
      <c r="H26" s="38"/>
      <c r="I26" s="38"/>
      <c r="J26" s="38"/>
      <c r="K26" s="38"/>
      <c r="L26" s="19"/>
      <c r="N26" s="25"/>
    </row>
    <row r="27" spans="1:14" ht="15" customHeight="1">
      <c r="A27" s="19"/>
      <c r="B27" s="36"/>
      <c r="C27" s="38"/>
      <c r="D27" s="38"/>
      <c r="E27" s="38"/>
      <c r="F27" s="38"/>
      <c r="G27" s="38"/>
      <c r="H27" s="38"/>
      <c r="I27" s="38"/>
      <c r="J27" s="38"/>
      <c r="K27" s="38"/>
      <c r="L27" s="19"/>
      <c r="N27" s="25"/>
    </row>
    <row r="28" spans="1:12" ht="15.75" customHeight="1">
      <c r="A28" s="19"/>
      <c r="B28" s="47"/>
      <c r="C28" s="19"/>
      <c r="D28" s="19"/>
      <c r="E28" s="19"/>
      <c r="F28" s="47"/>
      <c r="G28" s="47"/>
      <c r="H28" s="19"/>
      <c r="I28" s="19"/>
      <c r="J28" s="19"/>
      <c r="K28" s="19"/>
      <c r="L28" s="19"/>
    </row>
    <row r="29" spans="1:21" ht="15" customHeight="1">
      <c r="A29" s="19"/>
      <c r="B29" s="19"/>
      <c r="C29" s="19"/>
      <c r="D29" s="19"/>
      <c r="E29" s="19"/>
      <c r="F29" s="19"/>
      <c r="G29" s="19"/>
      <c r="H29" s="19"/>
      <c r="I29" s="20"/>
      <c r="J29" s="20"/>
      <c r="K29" s="19"/>
      <c r="L29" s="19"/>
      <c r="N29" s="2"/>
      <c r="O29" s="85"/>
      <c r="P29" s="77">
        <v>42125</v>
      </c>
      <c r="Q29" s="2"/>
      <c r="R29" s="2"/>
      <c r="S29" s="2"/>
      <c r="T29" s="2"/>
      <c r="U29" s="2"/>
    </row>
    <row r="30" spans="1:21" ht="15" customHeight="1">
      <c r="A30" s="19"/>
      <c r="B30" s="19"/>
      <c r="C30" s="19"/>
      <c r="D30" s="19"/>
      <c r="E30" s="19"/>
      <c r="F30" s="94" t="s">
        <v>94</v>
      </c>
      <c r="G30" s="93"/>
      <c r="H30" s="20"/>
      <c r="I30" s="93"/>
      <c r="J30" s="20"/>
      <c r="K30" s="93"/>
      <c r="L30" s="19"/>
      <c r="N30" s="2"/>
      <c r="O30" s="85"/>
      <c r="P30" s="77"/>
      <c r="Q30" s="2"/>
      <c r="R30" s="2"/>
      <c r="S30" s="2"/>
      <c r="T30" s="2"/>
      <c r="U30" s="2"/>
    </row>
    <row r="31" spans="1:21" ht="15" customHeight="1">
      <c r="A31" s="19"/>
      <c r="B31" s="19"/>
      <c r="C31" s="19"/>
      <c r="D31" s="19"/>
      <c r="E31" s="19"/>
      <c r="F31" s="19"/>
      <c r="G31" s="19"/>
      <c r="H31" s="19"/>
      <c r="I31" s="20"/>
      <c r="J31" s="20"/>
      <c r="K31" s="19"/>
      <c r="L31" s="19"/>
      <c r="N31" s="2"/>
      <c r="O31" s="85"/>
      <c r="P31" s="77"/>
      <c r="Q31" s="2"/>
      <c r="R31" s="2"/>
      <c r="S31" s="2"/>
      <c r="T31" s="2"/>
      <c r="U31" s="2"/>
    </row>
    <row r="32" spans="1:21" ht="12.75" customHeight="1">
      <c r="A32" s="19"/>
      <c r="B32" s="122" t="s">
        <v>40</v>
      </c>
      <c r="C32" s="123"/>
      <c r="D32" s="136" t="s">
        <v>27</v>
      </c>
      <c r="E32" s="137"/>
      <c r="F32" s="133" t="s">
        <v>28</v>
      </c>
      <c r="G32" s="134"/>
      <c r="H32" s="133" t="s">
        <v>29</v>
      </c>
      <c r="I32" s="135"/>
      <c r="J32" s="133" t="s">
        <v>30</v>
      </c>
      <c r="K32" s="134"/>
      <c r="L32" s="19"/>
      <c r="N32" s="2"/>
      <c r="O32" s="86"/>
      <c r="P32" s="77"/>
      <c r="Q32" s="3"/>
      <c r="R32" s="3"/>
      <c r="S32" s="3"/>
      <c r="T32" s="3"/>
      <c r="U32" s="3"/>
    </row>
    <row r="33" spans="1:21" ht="13.5">
      <c r="A33" s="19"/>
      <c r="B33" s="124"/>
      <c r="C33" s="125"/>
      <c r="D33" s="138"/>
      <c r="E33" s="139"/>
      <c r="F33" s="50" t="s">
        <v>39</v>
      </c>
      <c r="G33" s="49" t="s">
        <v>80</v>
      </c>
      <c r="H33" s="50" t="s">
        <v>39</v>
      </c>
      <c r="I33" s="49" t="s">
        <v>80</v>
      </c>
      <c r="J33" s="51" t="s">
        <v>39</v>
      </c>
      <c r="K33" s="57" t="s">
        <v>80</v>
      </c>
      <c r="L33" s="19"/>
      <c r="N33" s="2"/>
      <c r="O33" s="87"/>
      <c r="P33" s="77"/>
      <c r="Q33" s="3"/>
      <c r="R33" s="3"/>
      <c r="S33" s="3"/>
      <c r="T33" s="3"/>
      <c r="U33" s="3"/>
    </row>
    <row r="34" spans="1:21" ht="17.25" customHeight="1">
      <c r="A34" s="19"/>
      <c r="B34" s="126"/>
      <c r="C34" s="127"/>
      <c r="D34" s="112"/>
      <c r="E34" s="113"/>
      <c r="F34" s="58"/>
      <c r="G34" s="65">
        <f aca="true" t="shared" si="0" ref="G34:G56">IF(F34&gt;0,(F34*G$30)/1000,"")</f>
      </c>
      <c r="H34" s="59"/>
      <c r="I34" s="65">
        <f>IF(H34&gt;0,(H34*I$30)/1000,"")</f>
      </c>
      <c r="J34" s="58"/>
      <c r="K34" s="65">
        <f aca="true" t="shared" si="1" ref="K34:K56">IF(J34&gt;0,(J34*K$30)/1000,"")</f>
      </c>
      <c r="L34" s="19"/>
      <c r="N34" s="4"/>
      <c r="O34" s="88"/>
      <c r="P34" s="78" t="s">
        <v>41</v>
      </c>
      <c r="Q34" s="5"/>
      <c r="R34" s="5"/>
      <c r="S34" s="5"/>
      <c r="T34" s="5"/>
      <c r="U34" s="5"/>
    </row>
    <row r="35" spans="1:21" ht="17.25" customHeight="1">
      <c r="A35" s="19"/>
      <c r="B35" s="126"/>
      <c r="C35" s="127"/>
      <c r="D35" s="112"/>
      <c r="E35" s="113"/>
      <c r="F35" s="58"/>
      <c r="G35" s="65">
        <f t="shared" si="0"/>
      </c>
      <c r="H35" s="59"/>
      <c r="I35" s="65">
        <f>IF(H35&gt;0,(H35*I$30)/1000,"")</f>
      </c>
      <c r="J35" s="58"/>
      <c r="K35" s="65">
        <f t="shared" si="1"/>
      </c>
      <c r="L35" s="19"/>
      <c r="N35" s="4"/>
      <c r="O35" s="88"/>
      <c r="P35" s="78" t="s">
        <v>42</v>
      </c>
      <c r="Q35" s="5"/>
      <c r="R35" s="5"/>
      <c r="S35" s="5"/>
      <c r="T35" s="5"/>
      <c r="U35" s="5"/>
    </row>
    <row r="36" spans="1:21" ht="17.25" customHeight="1">
      <c r="A36" s="19"/>
      <c r="B36" s="126"/>
      <c r="C36" s="127"/>
      <c r="D36" s="112"/>
      <c r="E36" s="113"/>
      <c r="F36" s="58"/>
      <c r="G36" s="65">
        <f t="shared" si="0"/>
      </c>
      <c r="H36" s="59"/>
      <c r="I36" s="65">
        <f>IF(H36&gt;0,(H36*I$30)/1000,"")</f>
      </c>
      <c r="J36" s="58"/>
      <c r="K36" s="65">
        <f t="shared" si="1"/>
      </c>
      <c r="L36" s="19"/>
      <c r="N36" s="4"/>
      <c r="O36" s="88"/>
      <c r="P36" s="79" t="s">
        <v>43</v>
      </c>
      <c r="Q36" s="5"/>
      <c r="R36" s="5"/>
      <c r="S36" s="5"/>
      <c r="T36" s="5"/>
      <c r="U36" s="5"/>
    </row>
    <row r="37" spans="1:21" ht="17.25" customHeight="1">
      <c r="A37" s="19"/>
      <c r="B37" s="126"/>
      <c r="C37" s="127"/>
      <c r="D37" s="112"/>
      <c r="E37" s="113"/>
      <c r="F37" s="58"/>
      <c r="G37" s="65">
        <f t="shared" si="0"/>
      </c>
      <c r="H37" s="59"/>
      <c r="I37" s="65">
        <f aca="true" t="shared" si="2" ref="I37:I56">IF(H37&gt;0,(H37*I$30)/1000,"")</f>
      </c>
      <c r="J37" s="58"/>
      <c r="K37" s="65">
        <f t="shared" si="1"/>
      </c>
      <c r="L37" s="19"/>
      <c r="N37" s="4"/>
      <c r="O37" s="88"/>
      <c r="P37" s="78" t="s">
        <v>44</v>
      </c>
      <c r="Q37" s="5"/>
      <c r="R37" s="5"/>
      <c r="S37" s="5"/>
      <c r="T37" s="5"/>
      <c r="U37" s="5"/>
    </row>
    <row r="38" spans="1:21" ht="17.25" customHeight="1">
      <c r="A38" s="19"/>
      <c r="B38" s="91"/>
      <c r="C38" s="92"/>
      <c r="D38" s="112"/>
      <c r="E38" s="113"/>
      <c r="F38" s="58"/>
      <c r="G38" s="65">
        <f t="shared" si="0"/>
      </c>
      <c r="H38" s="59"/>
      <c r="I38" s="65">
        <f t="shared" si="2"/>
      </c>
      <c r="J38" s="58"/>
      <c r="K38" s="65">
        <f t="shared" si="1"/>
      </c>
      <c r="L38" s="19"/>
      <c r="N38" s="4"/>
      <c r="O38" s="88"/>
      <c r="P38" s="79" t="s">
        <v>45</v>
      </c>
      <c r="Q38" s="5"/>
      <c r="R38" s="5"/>
      <c r="S38" s="5"/>
      <c r="T38" s="5"/>
      <c r="U38" s="5"/>
    </row>
    <row r="39" spans="1:21" ht="17.25" customHeight="1">
      <c r="A39" s="19"/>
      <c r="B39" s="91"/>
      <c r="C39" s="92"/>
      <c r="D39" s="112"/>
      <c r="E39" s="113"/>
      <c r="F39" s="58"/>
      <c r="G39" s="65">
        <f t="shared" si="0"/>
      </c>
      <c r="H39" s="59"/>
      <c r="I39" s="65">
        <f t="shared" si="2"/>
      </c>
      <c r="J39" s="58"/>
      <c r="K39" s="65">
        <f t="shared" si="1"/>
      </c>
      <c r="L39" s="19"/>
      <c r="N39" s="4"/>
      <c r="O39" s="88"/>
      <c r="P39" s="79" t="s">
        <v>46</v>
      </c>
      <c r="Q39" s="5"/>
      <c r="R39" s="5"/>
      <c r="S39" s="5"/>
      <c r="T39" s="5"/>
      <c r="U39" s="5"/>
    </row>
    <row r="40" spans="1:21" ht="17.25" customHeight="1">
      <c r="A40" s="19"/>
      <c r="B40" s="91"/>
      <c r="C40" s="92"/>
      <c r="D40" s="112"/>
      <c r="E40" s="113"/>
      <c r="F40" s="58"/>
      <c r="G40" s="65">
        <f t="shared" si="0"/>
      </c>
      <c r="H40" s="59"/>
      <c r="I40" s="65">
        <f t="shared" si="2"/>
      </c>
      <c r="J40" s="58"/>
      <c r="K40" s="65">
        <f t="shared" si="1"/>
      </c>
      <c r="L40" s="19"/>
      <c r="N40" s="4"/>
      <c r="O40" s="88"/>
      <c r="P40" s="79" t="s">
        <v>47</v>
      </c>
      <c r="Q40" s="5"/>
      <c r="R40" s="5"/>
      <c r="S40" s="5"/>
      <c r="T40" s="5"/>
      <c r="U40" s="5"/>
    </row>
    <row r="41" spans="1:21" ht="17.25" customHeight="1">
      <c r="A41" s="19"/>
      <c r="B41" s="91"/>
      <c r="C41" s="92"/>
      <c r="D41" s="112"/>
      <c r="E41" s="113"/>
      <c r="F41" s="58"/>
      <c r="G41" s="65">
        <f t="shared" si="0"/>
      </c>
      <c r="H41" s="59"/>
      <c r="I41" s="65">
        <f t="shared" si="2"/>
      </c>
      <c r="J41" s="58"/>
      <c r="K41" s="65">
        <f t="shared" si="1"/>
      </c>
      <c r="L41" s="19"/>
      <c r="N41" s="4"/>
      <c r="O41" s="88"/>
      <c r="P41" s="79" t="s">
        <v>48</v>
      </c>
      <c r="Q41" s="5"/>
      <c r="R41" s="5"/>
      <c r="S41" s="5"/>
      <c r="T41" s="5"/>
      <c r="U41" s="5"/>
    </row>
    <row r="42" spans="1:21" ht="17.25" customHeight="1">
      <c r="A42" s="19"/>
      <c r="B42" s="126"/>
      <c r="C42" s="127"/>
      <c r="D42" s="112"/>
      <c r="E42" s="113"/>
      <c r="F42" s="58"/>
      <c r="G42" s="65">
        <f t="shared" si="0"/>
      </c>
      <c r="H42" s="59"/>
      <c r="I42" s="65">
        <f t="shared" si="2"/>
      </c>
      <c r="J42" s="58"/>
      <c r="K42" s="65">
        <f t="shared" si="1"/>
      </c>
      <c r="L42" s="19"/>
      <c r="N42" s="4"/>
      <c r="O42" s="88"/>
      <c r="P42" s="79" t="s">
        <v>49</v>
      </c>
      <c r="Q42" s="5"/>
      <c r="R42" s="5"/>
      <c r="S42" s="5"/>
      <c r="T42" s="5"/>
      <c r="U42" s="5"/>
    </row>
    <row r="43" spans="1:21" ht="17.25" customHeight="1">
      <c r="A43" s="19"/>
      <c r="B43" s="126"/>
      <c r="C43" s="127"/>
      <c r="D43" s="112"/>
      <c r="E43" s="113"/>
      <c r="F43" s="58"/>
      <c r="G43" s="65">
        <f t="shared" si="0"/>
      </c>
      <c r="H43" s="59"/>
      <c r="I43" s="65">
        <f t="shared" si="2"/>
      </c>
      <c r="J43" s="58"/>
      <c r="K43" s="65">
        <f t="shared" si="1"/>
      </c>
      <c r="L43" s="19"/>
      <c r="N43" s="4"/>
      <c r="O43" s="88"/>
      <c r="P43" s="79" t="s">
        <v>50</v>
      </c>
      <c r="Q43" s="5"/>
      <c r="R43" s="5"/>
      <c r="S43" s="5"/>
      <c r="T43" s="5"/>
      <c r="U43" s="5"/>
    </row>
    <row r="44" spans="1:21" ht="17.25" customHeight="1">
      <c r="A44" s="19"/>
      <c r="B44" s="126"/>
      <c r="C44" s="127"/>
      <c r="D44" s="112"/>
      <c r="E44" s="113"/>
      <c r="F44" s="58"/>
      <c r="G44" s="65">
        <f t="shared" si="0"/>
      </c>
      <c r="H44" s="59"/>
      <c r="I44" s="65">
        <f t="shared" si="2"/>
      </c>
      <c r="J44" s="58"/>
      <c r="K44" s="65">
        <f t="shared" si="1"/>
      </c>
      <c r="L44" s="19"/>
      <c r="N44" s="4"/>
      <c r="O44" s="88"/>
      <c r="P44" s="79" t="s">
        <v>51</v>
      </c>
      <c r="Q44" s="5"/>
      <c r="R44" s="5"/>
      <c r="S44" s="5"/>
      <c r="T44" s="5"/>
      <c r="U44" s="5"/>
    </row>
    <row r="45" spans="1:21" ht="17.25" customHeight="1">
      <c r="A45" s="19"/>
      <c r="B45" s="126"/>
      <c r="C45" s="127"/>
      <c r="D45" s="112"/>
      <c r="E45" s="113"/>
      <c r="F45" s="58"/>
      <c r="G45" s="65">
        <f t="shared" si="0"/>
      </c>
      <c r="H45" s="59"/>
      <c r="I45" s="65">
        <f t="shared" si="2"/>
      </c>
      <c r="J45" s="58"/>
      <c r="K45" s="65">
        <f t="shared" si="1"/>
      </c>
      <c r="L45" s="19"/>
      <c r="N45" s="4"/>
      <c r="O45" s="88"/>
      <c r="P45" s="80" t="s">
        <v>81</v>
      </c>
      <c r="Q45" s="5"/>
      <c r="R45" s="5"/>
      <c r="S45" s="5"/>
      <c r="T45" s="5"/>
      <c r="U45" s="5"/>
    </row>
    <row r="46" spans="1:21" ht="17.25" customHeight="1">
      <c r="A46" s="19"/>
      <c r="B46" s="126"/>
      <c r="C46" s="127"/>
      <c r="D46" s="112"/>
      <c r="E46" s="113"/>
      <c r="F46" s="58"/>
      <c r="G46" s="65">
        <f t="shared" si="0"/>
      </c>
      <c r="H46" s="59"/>
      <c r="I46" s="65">
        <f t="shared" si="2"/>
      </c>
      <c r="J46" s="58"/>
      <c r="K46" s="65">
        <f t="shared" si="1"/>
      </c>
      <c r="L46" s="19"/>
      <c r="N46" s="4"/>
      <c r="O46" s="88"/>
      <c r="P46" s="78" t="s">
        <v>87</v>
      </c>
      <c r="Q46" s="5"/>
      <c r="R46" s="5"/>
      <c r="S46" s="5"/>
      <c r="T46" s="5"/>
      <c r="U46" s="5"/>
    </row>
    <row r="47" spans="1:21" ht="17.25" customHeight="1">
      <c r="A47" s="19"/>
      <c r="B47" s="126"/>
      <c r="C47" s="127"/>
      <c r="D47" s="112"/>
      <c r="E47" s="113"/>
      <c r="F47" s="58"/>
      <c r="G47" s="65">
        <f t="shared" si="0"/>
      </c>
      <c r="H47" s="59"/>
      <c r="I47" s="65">
        <f t="shared" si="2"/>
      </c>
      <c r="J47" s="58"/>
      <c r="K47" s="65">
        <f t="shared" si="1"/>
      </c>
      <c r="L47" s="19"/>
      <c r="N47" s="4"/>
      <c r="O47" s="88"/>
      <c r="P47" s="79" t="s">
        <v>52</v>
      </c>
      <c r="Q47" s="5"/>
      <c r="R47" s="5"/>
      <c r="S47" s="5"/>
      <c r="T47" s="5"/>
      <c r="U47" s="5"/>
    </row>
    <row r="48" spans="1:21" ht="17.25" customHeight="1">
      <c r="A48" s="19"/>
      <c r="B48" s="126"/>
      <c r="C48" s="127"/>
      <c r="D48" s="112"/>
      <c r="E48" s="113"/>
      <c r="F48" s="58"/>
      <c r="G48" s="65">
        <f t="shared" si="0"/>
      </c>
      <c r="H48" s="59"/>
      <c r="I48" s="65">
        <f t="shared" si="2"/>
      </c>
      <c r="J48" s="58"/>
      <c r="K48" s="65">
        <f t="shared" si="1"/>
      </c>
      <c r="L48" s="19"/>
      <c r="N48" s="4"/>
      <c r="O48" s="88"/>
      <c r="P48" s="79" t="s">
        <v>53</v>
      </c>
      <c r="Q48" s="5"/>
      <c r="R48" s="5"/>
      <c r="S48" s="5"/>
      <c r="T48" s="5"/>
      <c r="U48" s="5"/>
    </row>
    <row r="49" spans="1:21" ht="17.25" customHeight="1">
      <c r="A49" s="19"/>
      <c r="B49" s="126"/>
      <c r="C49" s="127"/>
      <c r="D49" s="112"/>
      <c r="E49" s="113"/>
      <c r="F49" s="58"/>
      <c r="G49" s="65">
        <f t="shared" si="0"/>
      </c>
      <c r="H49" s="59"/>
      <c r="I49" s="65">
        <f t="shared" si="2"/>
      </c>
      <c r="J49" s="58"/>
      <c r="K49" s="65">
        <f t="shared" si="1"/>
      </c>
      <c r="L49" s="19"/>
      <c r="N49" s="4"/>
      <c r="O49" s="88"/>
      <c r="P49" s="79" t="s">
        <v>92</v>
      </c>
      <c r="Q49" s="5"/>
      <c r="R49" s="5"/>
      <c r="S49" s="5"/>
      <c r="T49" s="5"/>
      <c r="U49" s="5"/>
    </row>
    <row r="50" spans="1:21" ht="17.25" customHeight="1">
      <c r="A50" s="19"/>
      <c r="B50" s="126"/>
      <c r="C50" s="127"/>
      <c r="D50" s="112"/>
      <c r="E50" s="113"/>
      <c r="F50" s="58"/>
      <c r="G50" s="65">
        <f t="shared" si="0"/>
      </c>
      <c r="H50" s="59"/>
      <c r="I50" s="65">
        <f t="shared" si="2"/>
      </c>
      <c r="J50" s="58"/>
      <c r="K50" s="65">
        <f t="shared" si="1"/>
      </c>
      <c r="L50" s="19"/>
      <c r="N50" s="4"/>
      <c r="O50" s="88"/>
      <c r="P50" s="79" t="s">
        <v>54</v>
      </c>
      <c r="Q50" s="5"/>
      <c r="R50" s="5"/>
      <c r="S50" s="5"/>
      <c r="T50" s="5"/>
      <c r="U50" s="5"/>
    </row>
    <row r="51" spans="1:21" ht="17.25" customHeight="1">
      <c r="A51" s="19"/>
      <c r="B51" s="126"/>
      <c r="C51" s="127"/>
      <c r="D51" s="112"/>
      <c r="E51" s="113"/>
      <c r="F51" s="58"/>
      <c r="G51" s="65">
        <f t="shared" si="0"/>
      </c>
      <c r="H51" s="59"/>
      <c r="I51" s="65">
        <f t="shared" si="2"/>
      </c>
      <c r="J51" s="58"/>
      <c r="K51" s="65">
        <f t="shared" si="1"/>
      </c>
      <c r="L51" s="19"/>
      <c r="N51" s="4"/>
      <c r="O51" s="88"/>
      <c r="P51" s="80" t="s">
        <v>56</v>
      </c>
      <c r="Q51" s="5"/>
      <c r="R51" s="5"/>
      <c r="S51" s="5"/>
      <c r="T51" s="5"/>
      <c r="U51" s="5"/>
    </row>
    <row r="52" spans="1:21" ht="17.25" customHeight="1">
      <c r="A52" s="19"/>
      <c r="B52" s="126"/>
      <c r="C52" s="127"/>
      <c r="D52" s="112"/>
      <c r="E52" s="113"/>
      <c r="F52" s="58"/>
      <c r="G52" s="65">
        <f t="shared" si="0"/>
      </c>
      <c r="H52" s="59"/>
      <c r="I52" s="65">
        <f t="shared" si="2"/>
      </c>
      <c r="J52" s="58"/>
      <c r="K52" s="65">
        <f t="shared" si="1"/>
      </c>
      <c r="L52" s="19"/>
      <c r="N52" s="4"/>
      <c r="O52" s="88"/>
      <c r="P52" s="79" t="s">
        <v>55</v>
      </c>
      <c r="Q52" s="5"/>
      <c r="R52" s="5"/>
      <c r="S52" s="5"/>
      <c r="T52" s="5"/>
      <c r="U52" s="5"/>
    </row>
    <row r="53" spans="1:21" ht="17.25" customHeight="1">
      <c r="A53" s="19"/>
      <c r="B53" s="126"/>
      <c r="C53" s="127"/>
      <c r="D53" s="112"/>
      <c r="E53" s="113"/>
      <c r="F53" s="58"/>
      <c r="G53" s="65">
        <f t="shared" si="0"/>
      </c>
      <c r="H53" s="59"/>
      <c r="I53" s="65">
        <f t="shared" si="2"/>
      </c>
      <c r="J53" s="58"/>
      <c r="K53" s="65">
        <f t="shared" si="1"/>
      </c>
      <c r="L53" s="19"/>
      <c r="N53" s="4"/>
      <c r="O53" s="88"/>
      <c r="P53" s="79" t="s">
        <v>79</v>
      </c>
      <c r="Q53" s="5"/>
      <c r="R53" s="5"/>
      <c r="S53" s="5"/>
      <c r="T53" s="5"/>
      <c r="U53" s="5"/>
    </row>
    <row r="54" spans="1:21" ht="17.25" customHeight="1">
      <c r="A54" s="19"/>
      <c r="B54" s="126"/>
      <c r="C54" s="127"/>
      <c r="D54" s="112"/>
      <c r="E54" s="113"/>
      <c r="F54" s="58"/>
      <c r="G54" s="65">
        <f t="shared" si="0"/>
      </c>
      <c r="H54" s="59"/>
      <c r="I54" s="65">
        <f t="shared" si="2"/>
      </c>
      <c r="J54" s="58"/>
      <c r="K54" s="65">
        <f t="shared" si="1"/>
      </c>
      <c r="L54" s="19"/>
      <c r="N54" s="4"/>
      <c r="O54" s="88"/>
      <c r="P54" s="79" t="s">
        <v>57</v>
      </c>
      <c r="Q54" s="5"/>
      <c r="R54" s="5"/>
      <c r="S54" s="5"/>
      <c r="T54" s="5"/>
      <c r="U54" s="5"/>
    </row>
    <row r="55" spans="1:21" ht="17.25" customHeight="1">
      <c r="A55" s="19"/>
      <c r="B55" s="126"/>
      <c r="C55" s="127"/>
      <c r="D55" s="112"/>
      <c r="E55" s="113"/>
      <c r="F55" s="58"/>
      <c r="G55" s="65">
        <f t="shared" si="0"/>
      </c>
      <c r="H55" s="59"/>
      <c r="I55" s="65">
        <f t="shared" si="2"/>
      </c>
      <c r="J55" s="58"/>
      <c r="K55" s="65">
        <f t="shared" si="1"/>
      </c>
      <c r="L55" s="19"/>
      <c r="N55" s="4"/>
      <c r="O55" s="88"/>
      <c r="P55" s="81" t="s">
        <v>58</v>
      </c>
      <c r="Q55" s="5"/>
      <c r="R55" s="70"/>
      <c r="S55" s="5"/>
      <c r="T55" s="5"/>
      <c r="U55" s="5"/>
    </row>
    <row r="56" spans="1:21" ht="17.25" customHeight="1">
      <c r="A56" s="19"/>
      <c r="B56" s="126"/>
      <c r="C56" s="127"/>
      <c r="D56" s="112"/>
      <c r="E56" s="113"/>
      <c r="F56" s="62"/>
      <c r="G56" s="65">
        <f t="shared" si="0"/>
      </c>
      <c r="H56" s="62"/>
      <c r="I56" s="65">
        <f t="shared" si="2"/>
      </c>
      <c r="J56" s="62"/>
      <c r="K56" s="65">
        <f t="shared" si="1"/>
      </c>
      <c r="L56" s="19"/>
      <c r="N56" s="4">
        <v>250</v>
      </c>
      <c r="O56" s="89"/>
      <c r="P56" s="81" t="s">
        <v>84</v>
      </c>
      <c r="Q56" s="5"/>
      <c r="R56" s="5"/>
      <c r="S56" s="5"/>
      <c r="T56" s="5"/>
      <c r="U56" s="5"/>
    </row>
    <row r="57" spans="1:21" ht="17.25" customHeight="1">
      <c r="A57" s="19"/>
      <c r="B57" s="18" t="s">
        <v>32</v>
      </c>
      <c r="C57" s="35"/>
      <c r="D57" s="61"/>
      <c r="E57" s="21"/>
      <c r="F57" s="110">
        <f aca="true" t="shared" si="3" ref="F57:K57">SUM(F34:F56)</f>
        <v>0</v>
      </c>
      <c r="G57" s="69">
        <f>SUM(G34:G56)</f>
        <v>0</v>
      </c>
      <c r="H57" s="111">
        <f t="shared" si="3"/>
        <v>0</v>
      </c>
      <c r="I57" s="69">
        <f t="shared" si="3"/>
        <v>0</v>
      </c>
      <c r="J57" s="111">
        <f t="shared" si="3"/>
        <v>0</v>
      </c>
      <c r="K57" s="69">
        <f t="shared" si="3"/>
        <v>0</v>
      </c>
      <c r="L57" s="19"/>
      <c r="N57" s="4">
        <v>50</v>
      </c>
      <c r="O57" s="88"/>
      <c r="P57" s="81" t="s">
        <v>99</v>
      </c>
      <c r="Q57" s="5"/>
      <c r="R57" s="70"/>
      <c r="S57" s="5"/>
      <c r="T57" s="5"/>
      <c r="U57" s="5"/>
    </row>
    <row r="58" spans="1:21" ht="20.25" customHeight="1">
      <c r="A58" s="19"/>
      <c r="B58" s="18" t="s">
        <v>33</v>
      </c>
      <c r="C58" s="35"/>
      <c r="D58" s="61"/>
      <c r="E58" s="21"/>
      <c r="F58" s="110">
        <f>+'EK2 side 2 + udskriv 3 stk. 1'!F71</f>
        <v>0</v>
      </c>
      <c r="G58" s="69">
        <f>+'EK2 side 2 + udskriv 3 stk. 1'!G71</f>
        <v>0</v>
      </c>
      <c r="H58" s="110">
        <f>+'EK2 side 2 + udskriv 3 stk. 1'!H71</f>
        <v>0</v>
      </c>
      <c r="I58" s="69">
        <f>+'EK2 side 2 + udskriv 3 stk. 1'!I71</f>
        <v>0</v>
      </c>
      <c r="J58" s="110">
        <f>+'EK2 side 2 + udskriv 3 stk. 1'!J71</f>
        <v>0</v>
      </c>
      <c r="K58" s="69">
        <f>+'EK2 side 2 + udskriv 3 stk. 1'!K71</f>
        <v>0</v>
      </c>
      <c r="L58" s="19"/>
      <c r="N58" s="4">
        <v>25</v>
      </c>
      <c r="O58" s="88"/>
      <c r="P58" s="78" t="s">
        <v>95</v>
      </c>
      <c r="Q58" s="5"/>
      <c r="R58" s="5"/>
      <c r="S58" s="5"/>
      <c r="T58" s="5"/>
      <c r="U58" s="5"/>
    </row>
    <row r="59" spans="1:21" ht="21" customHeight="1">
      <c r="A59" s="19"/>
      <c r="B59" s="18" t="s">
        <v>34</v>
      </c>
      <c r="C59" s="35"/>
      <c r="D59" s="61"/>
      <c r="E59" s="21"/>
      <c r="F59" s="110">
        <f aca="true" t="shared" si="4" ref="F59:K59">F57+F58</f>
        <v>0</v>
      </c>
      <c r="G59" s="69">
        <f t="shared" si="4"/>
        <v>0</v>
      </c>
      <c r="H59" s="111">
        <f t="shared" si="4"/>
        <v>0</v>
      </c>
      <c r="I59" s="69">
        <f t="shared" si="4"/>
        <v>0</v>
      </c>
      <c r="J59" s="111">
        <f t="shared" si="4"/>
        <v>0</v>
      </c>
      <c r="K59" s="69">
        <f t="shared" si="4"/>
        <v>0</v>
      </c>
      <c r="L59" s="19"/>
      <c r="N59" s="44">
        <v>0</v>
      </c>
      <c r="O59" s="90"/>
      <c r="P59" s="81" t="s">
        <v>59</v>
      </c>
      <c r="Q59" s="40"/>
      <c r="R59" s="40"/>
      <c r="S59" s="6"/>
      <c r="T59" s="6"/>
      <c r="U59" s="6"/>
    </row>
    <row r="60" spans="1:21" ht="21" customHeight="1">
      <c r="A60" s="19"/>
      <c r="B60" s="18" t="s">
        <v>14</v>
      </c>
      <c r="C60" s="35"/>
      <c r="D60" s="61"/>
      <c r="E60" s="21"/>
      <c r="F60" s="63"/>
      <c r="G60" s="53"/>
      <c r="H60" s="53"/>
      <c r="I60" s="60"/>
      <c r="J60" s="60"/>
      <c r="K60" s="60"/>
      <c r="L60" s="19"/>
      <c r="N60" s="45" t="s">
        <v>35</v>
      </c>
      <c r="O60" s="90"/>
      <c r="P60" s="82" t="s">
        <v>82</v>
      </c>
      <c r="Q60" s="40"/>
      <c r="R60" s="40"/>
      <c r="S60" s="6"/>
      <c r="T60" s="6"/>
      <c r="U60" s="6"/>
    </row>
    <row r="61" spans="1:21" ht="21" customHeight="1">
      <c r="A61" s="19"/>
      <c r="B61" s="18" t="s">
        <v>26</v>
      </c>
      <c r="C61" s="35"/>
      <c r="D61" s="61"/>
      <c r="E61" s="21"/>
      <c r="F61" s="63"/>
      <c r="G61" s="53"/>
      <c r="H61" s="52">
        <f>IF(AND(F59&gt;0,F59&lt;100),"Der skal mindst indleveres 100 Standardbreve.","")</f>
      </c>
      <c r="I61" s="52"/>
      <c r="J61" s="52"/>
      <c r="K61" s="52"/>
      <c r="L61" s="19"/>
      <c r="N61" s="2"/>
      <c r="O61" s="90"/>
      <c r="P61" s="81" t="s">
        <v>60</v>
      </c>
      <c r="Q61" s="40"/>
      <c r="S61" s="6"/>
      <c r="T61" s="6"/>
      <c r="U61" s="6"/>
    </row>
    <row r="62" spans="1:21" ht="21" customHeight="1">
      <c r="A62" s="19"/>
      <c r="B62" s="21"/>
      <c r="C62" s="21"/>
      <c r="D62" s="21"/>
      <c r="E62" s="21"/>
      <c r="F62" s="19"/>
      <c r="G62" s="53"/>
      <c r="H62" s="52">
        <f>IF(AND(H59&gt;0,H59&lt;25),"Der skal mindst indleveres 25 Storbreve.","")</f>
      </c>
      <c r="I62" s="54"/>
      <c r="J62" s="54"/>
      <c r="K62" s="54"/>
      <c r="L62" s="19"/>
      <c r="N62" s="2"/>
      <c r="O62" s="90"/>
      <c r="P62" s="81" t="s">
        <v>61</v>
      </c>
      <c r="Q62" s="40"/>
      <c r="S62" s="6"/>
      <c r="T62" s="6"/>
      <c r="U62" s="6"/>
    </row>
    <row r="63" spans="1:21" ht="21" customHeight="1">
      <c r="A63" s="21"/>
      <c r="B63" s="19"/>
      <c r="C63" s="19"/>
      <c r="D63" s="19"/>
      <c r="E63" s="19"/>
      <c r="F63" s="56"/>
      <c r="G63" s="53"/>
      <c r="H63" s="52">
        <f>IF(AND(J59&gt;0,J59&lt;10),"Der skal mindst indleveres 10 Maxibreve.","")</f>
      </c>
      <c r="I63" s="55"/>
      <c r="J63" s="55"/>
      <c r="K63" s="55"/>
      <c r="L63" s="21"/>
      <c r="N63" s="2"/>
      <c r="O63" s="90"/>
      <c r="P63" s="81" t="s">
        <v>62</v>
      </c>
      <c r="Q63" s="40"/>
      <c r="S63" s="6"/>
      <c r="T63" s="6"/>
      <c r="U63" s="6"/>
    </row>
    <row r="64" spans="1:16" ht="12" customHeight="1">
      <c r="A64" s="21"/>
      <c r="B64" s="14"/>
      <c r="C64" s="15"/>
      <c r="D64" s="15"/>
      <c r="E64" s="15"/>
      <c r="F64" s="15"/>
      <c r="G64" s="15" t="s">
        <v>5</v>
      </c>
      <c r="H64" s="15"/>
      <c r="I64" s="15"/>
      <c r="J64" s="15"/>
      <c r="K64" s="15"/>
      <c r="L64" s="21"/>
      <c r="P64" s="83" t="s">
        <v>63</v>
      </c>
    </row>
    <row r="65" spans="1:16" ht="15" customHeight="1">
      <c r="A65" s="21"/>
      <c r="B65" s="16"/>
      <c r="C65" s="48"/>
      <c r="D65" s="48"/>
      <c r="E65" s="48"/>
      <c r="F65" s="48"/>
      <c r="G65" s="148"/>
      <c r="H65" s="149"/>
      <c r="I65" s="149"/>
      <c r="J65" s="149"/>
      <c r="K65" s="149"/>
      <c r="L65" s="21"/>
      <c r="P65" s="83" t="s">
        <v>64</v>
      </c>
    </row>
    <row r="66" spans="1:16" ht="15" customHeight="1">
      <c r="A66" s="21"/>
      <c r="B66" s="146"/>
      <c r="C66" s="147"/>
      <c r="D66" s="147"/>
      <c r="E66" s="147"/>
      <c r="F66" s="147"/>
      <c r="G66" s="148"/>
      <c r="H66" s="149"/>
      <c r="I66" s="149"/>
      <c r="J66" s="149"/>
      <c r="K66" s="149"/>
      <c r="L66" s="21"/>
      <c r="P66" s="83" t="s">
        <v>65</v>
      </c>
    </row>
    <row r="67" spans="1:16" ht="12.75">
      <c r="A67" s="21"/>
      <c r="B67" s="71" t="s">
        <v>11</v>
      </c>
      <c r="C67" s="13"/>
      <c r="D67" s="13"/>
      <c r="E67" s="13"/>
      <c r="F67" s="13"/>
      <c r="G67" s="150"/>
      <c r="H67" s="151"/>
      <c r="I67" s="151"/>
      <c r="J67" s="151"/>
      <c r="K67" s="151"/>
      <c r="L67" s="21"/>
      <c r="P67" s="83" t="s">
        <v>83</v>
      </c>
    </row>
    <row r="68" spans="1:16" ht="18.75" customHeight="1">
      <c r="A68" s="21"/>
      <c r="B68" s="22"/>
      <c r="C68" s="21"/>
      <c r="D68" s="21"/>
      <c r="E68" s="21"/>
      <c r="F68" s="21"/>
      <c r="G68" s="21"/>
      <c r="H68" s="21"/>
      <c r="I68" s="21"/>
      <c r="J68" s="21"/>
      <c r="K68" s="21"/>
      <c r="L68" s="21"/>
      <c r="P68" s="83" t="s">
        <v>66</v>
      </c>
    </row>
    <row r="69" spans="1:16" ht="18">
      <c r="A69" s="21"/>
      <c r="B69" s="7"/>
      <c r="C69" s="7"/>
      <c r="D69" s="144" t="s">
        <v>12</v>
      </c>
      <c r="E69" s="145"/>
      <c r="F69" s="145"/>
      <c r="G69" s="145"/>
      <c r="H69" s="145"/>
      <c r="I69" s="145"/>
      <c r="J69" s="145"/>
      <c r="K69" s="7"/>
      <c r="L69" s="21"/>
      <c r="P69" s="83" t="s">
        <v>67</v>
      </c>
    </row>
    <row r="70" spans="1:16" ht="18">
      <c r="A70" s="21"/>
      <c r="B70" s="19"/>
      <c r="C70" s="19"/>
      <c r="D70" s="19"/>
      <c r="E70" s="23"/>
      <c r="F70" s="47"/>
      <c r="G70" s="47"/>
      <c r="H70" s="47"/>
      <c r="I70" s="47"/>
      <c r="J70" s="47"/>
      <c r="K70" s="19"/>
      <c r="L70" s="21"/>
      <c r="P70" s="76" t="s">
        <v>68</v>
      </c>
    </row>
    <row r="71" spans="1:16" ht="15.75" customHeight="1">
      <c r="A71" s="19"/>
      <c r="B71" s="119"/>
      <c r="C71" s="119"/>
      <c r="D71" s="119"/>
      <c r="E71" s="119"/>
      <c r="F71" s="119"/>
      <c r="G71" s="119"/>
      <c r="H71" s="119"/>
      <c r="I71" s="119"/>
      <c r="J71" s="119"/>
      <c r="K71" s="119"/>
      <c r="L71" s="21"/>
      <c r="P71" s="76" t="s">
        <v>69</v>
      </c>
    </row>
    <row r="72" spans="1:16" ht="12.75">
      <c r="A72" s="19"/>
      <c r="B72" s="19"/>
      <c r="C72" s="19"/>
      <c r="D72" s="19"/>
      <c r="E72" s="19"/>
      <c r="F72" s="19"/>
      <c r="G72" s="19"/>
      <c r="H72" s="19"/>
      <c r="I72" s="19"/>
      <c r="J72" s="19"/>
      <c r="K72" s="19"/>
      <c r="L72" s="21"/>
      <c r="P72" s="76" t="s">
        <v>70</v>
      </c>
    </row>
    <row r="73" spans="1:16" ht="12.75">
      <c r="A73" s="19"/>
      <c r="B73" s="29"/>
      <c r="C73" s="30"/>
      <c r="D73" s="30"/>
      <c r="E73" s="30"/>
      <c r="F73" s="30"/>
      <c r="G73" s="29" t="s">
        <v>36</v>
      </c>
      <c r="H73" s="30"/>
      <c r="I73" s="30"/>
      <c r="J73" s="30"/>
      <c r="K73" s="30"/>
      <c r="L73" s="21"/>
      <c r="P73" s="76" t="s">
        <v>71</v>
      </c>
    </row>
    <row r="74" spans="1:16" ht="12.75">
      <c r="A74" s="19"/>
      <c r="B74" s="31"/>
      <c r="C74" s="7"/>
      <c r="D74" s="7"/>
      <c r="E74" s="7"/>
      <c r="F74" s="7"/>
      <c r="G74" s="7"/>
      <c r="H74" s="7"/>
      <c r="I74" s="7"/>
      <c r="J74" s="7"/>
      <c r="K74" s="7"/>
      <c r="L74" s="21"/>
      <c r="P74" s="76" t="s">
        <v>72</v>
      </c>
    </row>
    <row r="75" spans="1:16" ht="12.75">
      <c r="A75" s="19"/>
      <c r="B75" s="120"/>
      <c r="C75" s="121"/>
      <c r="D75" s="121"/>
      <c r="E75" s="121"/>
      <c r="F75" s="121"/>
      <c r="G75" s="7"/>
      <c r="H75" s="7"/>
      <c r="I75" s="7"/>
      <c r="J75" s="7"/>
      <c r="K75" s="7"/>
      <c r="L75" s="21"/>
      <c r="P75" s="76" t="s">
        <v>73</v>
      </c>
    </row>
    <row r="76" spans="1:16" ht="12.75" customHeight="1">
      <c r="A76" s="19"/>
      <c r="B76" s="34" t="s">
        <v>17</v>
      </c>
      <c r="C76" s="7"/>
      <c r="D76" s="7"/>
      <c r="E76" s="7"/>
      <c r="F76" s="7"/>
      <c r="G76" s="7"/>
      <c r="H76" s="7"/>
      <c r="I76" s="7"/>
      <c r="J76" s="7"/>
      <c r="K76" s="7"/>
      <c r="L76" s="21"/>
      <c r="P76" s="76" t="s">
        <v>74</v>
      </c>
    </row>
    <row r="77" spans="1:16" ht="15.75">
      <c r="A77" s="19"/>
      <c r="B77" s="31" t="s">
        <v>4</v>
      </c>
      <c r="C77" s="7"/>
      <c r="D77" s="7"/>
      <c r="E77" s="7"/>
      <c r="F77" s="7"/>
      <c r="G77" s="117"/>
      <c r="H77" s="117"/>
      <c r="I77" s="117"/>
      <c r="J77" s="117"/>
      <c r="K77" s="117"/>
      <c r="L77" s="21"/>
      <c r="P77" s="76" t="s">
        <v>75</v>
      </c>
    </row>
    <row r="78" spans="1:16" ht="12.75">
      <c r="A78" s="115" t="s">
        <v>101</v>
      </c>
      <c r="B78" s="31" t="s">
        <v>37</v>
      </c>
      <c r="C78" s="7"/>
      <c r="D78" s="7"/>
      <c r="E78" s="7"/>
      <c r="F78" s="7"/>
      <c r="G78" s="7"/>
      <c r="H78" s="7"/>
      <c r="I78" s="7"/>
      <c r="J78" s="7"/>
      <c r="K78" s="7"/>
      <c r="L78" s="21"/>
      <c r="P78" s="76" t="s">
        <v>76</v>
      </c>
    </row>
    <row r="79" spans="1:16" ht="12.75" customHeight="1">
      <c r="A79" s="116"/>
      <c r="B79" s="31"/>
      <c r="C79" s="7"/>
      <c r="D79" s="7"/>
      <c r="E79" s="7"/>
      <c r="F79" s="7"/>
      <c r="G79" s="7"/>
      <c r="H79" s="7"/>
      <c r="I79" s="7"/>
      <c r="J79" s="7"/>
      <c r="K79" s="7"/>
      <c r="L79" s="21"/>
      <c r="P79" s="76" t="s">
        <v>38</v>
      </c>
    </row>
    <row r="80" spans="1:16" ht="12.75">
      <c r="A80" s="116"/>
      <c r="B80" s="31"/>
      <c r="C80" s="7"/>
      <c r="D80" s="7"/>
      <c r="E80" s="7"/>
      <c r="F80" s="7"/>
      <c r="G80" s="7"/>
      <c r="H80" s="7"/>
      <c r="I80" s="7"/>
      <c r="J80" s="7"/>
      <c r="K80" s="7"/>
      <c r="L80" s="21"/>
      <c r="P80" s="76" t="s">
        <v>77</v>
      </c>
    </row>
    <row r="81" spans="1:16" ht="15.75">
      <c r="A81" s="116"/>
      <c r="B81" s="118"/>
      <c r="C81" s="117"/>
      <c r="D81" s="117"/>
      <c r="E81" s="117"/>
      <c r="F81" s="117"/>
      <c r="G81" s="117"/>
      <c r="H81" s="117"/>
      <c r="I81" s="117"/>
      <c r="J81" s="117"/>
      <c r="K81" s="117"/>
      <c r="L81" s="21"/>
      <c r="P81" s="76" t="s">
        <v>78</v>
      </c>
    </row>
    <row r="82" spans="1:16" ht="12.75">
      <c r="A82" s="116"/>
      <c r="B82" s="32" t="s">
        <v>13</v>
      </c>
      <c r="C82" s="33"/>
      <c r="D82" s="33"/>
      <c r="E82" s="33"/>
      <c r="F82" s="33"/>
      <c r="G82" s="37" t="s">
        <v>13</v>
      </c>
      <c r="H82" s="33"/>
      <c r="I82" s="33"/>
      <c r="J82" s="33"/>
      <c r="K82" s="33"/>
      <c r="L82" s="21"/>
      <c r="P82" s="78"/>
    </row>
    <row r="83" spans="1:12" ht="12.75">
      <c r="A83" s="21"/>
      <c r="B83" s="21"/>
      <c r="C83" s="21"/>
      <c r="D83" s="21"/>
      <c r="E83" s="21"/>
      <c r="F83" s="21"/>
      <c r="G83" s="21"/>
      <c r="H83" s="21" t="s">
        <v>10</v>
      </c>
      <c r="I83" s="21"/>
      <c r="J83" s="21"/>
      <c r="K83" s="21"/>
      <c r="L83" s="21"/>
    </row>
    <row r="84" ht="12.75">
      <c r="P84" s="78"/>
    </row>
    <row r="95" ht="12.75">
      <c r="P95" s="78"/>
    </row>
    <row r="96" ht="12.75">
      <c r="P96" s="78"/>
    </row>
    <row r="97" ht="12.75">
      <c r="P97" s="78"/>
    </row>
    <row r="99" ht="12.75">
      <c r="P99" s="78"/>
    </row>
  </sheetData>
  <sheetProtection password="CF7B" sheet="1"/>
  <mergeCells count="79">
    <mergeCell ref="D55:E55"/>
    <mergeCell ref="D52:E52"/>
    <mergeCell ref="D35:E35"/>
    <mergeCell ref="D36:E36"/>
    <mergeCell ref="D44:E44"/>
    <mergeCell ref="D37:E37"/>
    <mergeCell ref="D42:E42"/>
    <mergeCell ref="D45:E45"/>
    <mergeCell ref="D46:E46"/>
    <mergeCell ref="D47:E47"/>
    <mergeCell ref="D56:E56"/>
    <mergeCell ref="D49:E49"/>
    <mergeCell ref="D50:E50"/>
    <mergeCell ref="D51:E51"/>
    <mergeCell ref="D54:E54"/>
    <mergeCell ref="B54:C54"/>
    <mergeCell ref="B55:C55"/>
    <mergeCell ref="B50:C50"/>
    <mergeCell ref="B51:C51"/>
    <mergeCell ref="B52:C52"/>
    <mergeCell ref="D48:E48"/>
    <mergeCell ref="B49:C49"/>
    <mergeCell ref="C12:F12"/>
    <mergeCell ref="D43:E43"/>
    <mergeCell ref="B46:C46"/>
    <mergeCell ref="B47:C47"/>
    <mergeCell ref="B48:C48"/>
    <mergeCell ref="B44:C44"/>
    <mergeCell ref="D38:E38"/>
    <mergeCell ref="D39:E39"/>
    <mergeCell ref="B53:C53"/>
    <mergeCell ref="J10:K10"/>
    <mergeCell ref="B35:C35"/>
    <mergeCell ref="B36:C36"/>
    <mergeCell ref="B42:C42"/>
    <mergeCell ref="B43:C43"/>
    <mergeCell ref="I14:K14"/>
    <mergeCell ref="D15:F15"/>
    <mergeCell ref="G15:H15"/>
    <mergeCell ref="I12:K12"/>
    <mergeCell ref="B5:C5"/>
    <mergeCell ref="G11:H11"/>
    <mergeCell ref="G12:H12"/>
    <mergeCell ref="G13:H13"/>
    <mergeCell ref="C13:F13"/>
    <mergeCell ref="B45:C45"/>
    <mergeCell ref="G10:H10"/>
    <mergeCell ref="C11:F11"/>
    <mergeCell ref="C14:F14"/>
    <mergeCell ref="G14:H14"/>
    <mergeCell ref="I13:K13"/>
    <mergeCell ref="D34:E34"/>
    <mergeCell ref="D69:J69"/>
    <mergeCell ref="B66:F66"/>
    <mergeCell ref="G66:K66"/>
    <mergeCell ref="B37:C37"/>
    <mergeCell ref="D53:E53"/>
    <mergeCell ref="B56:C56"/>
    <mergeCell ref="G67:K67"/>
    <mergeCell ref="G65:K65"/>
    <mergeCell ref="B34:C34"/>
    <mergeCell ref="I15:K15"/>
    <mergeCell ref="I16:K16"/>
    <mergeCell ref="G16:H16"/>
    <mergeCell ref="J32:K32"/>
    <mergeCell ref="F32:G32"/>
    <mergeCell ref="H32:I32"/>
    <mergeCell ref="D32:E33"/>
    <mergeCell ref="B24:K24"/>
    <mergeCell ref="D40:E40"/>
    <mergeCell ref="D41:E41"/>
    <mergeCell ref="I11:K11"/>
    <mergeCell ref="A78:A82"/>
    <mergeCell ref="G81:K81"/>
    <mergeCell ref="B81:F81"/>
    <mergeCell ref="B71:K71"/>
    <mergeCell ref="G77:K77"/>
    <mergeCell ref="B75:F75"/>
    <mergeCell ref="B32:C33"/>
  </mergeCells>
  <dataValidations count="2">
    <dataValidation type="textLength" operator="equal" allowBlank="1" showErrorMessage="1" error="Ordregivernummeret skal bestå af otte tal." sqref="I13:K13">
      <formula1>8</formula1>
    </dataValidation>
    <dataValidation type="list" allowBlank="1" showInputMessage="1" showErrorMessage="1" sqref="D34:E47 D49:E56 D48:E48">
      <formula1>$P$34:$P$81</formula1>
    </dataValidation>
  </dataValidations>
  <printOptions/>
  <pageMargins left="0.3937007874015748" right="0.11811023622047245" top="0.35433070866141736" bottom="0.1968503937007874" header="0" footer="0"/>
  <pageSetup fitToHeight="1" fitToWidth="1" horizontalDpi="600" verticalDpi="600" orientation="portrait" paperSize="9" scale="62"/>
  <drawing r:id="rId1"/>
</worksheet>
</file>

<file path=xl/worksheets/sheet2.xml><?xml version="1.0" encoding="utf-8"?>
<worksheet xmlns="http://schemas.openxmlformats.org/spreadsheetml/2006/main" xmlns:r="http://schemas.openxmlformats.org/officeDocument/2006/relationships">
  <sheetPr codeName="Ark4">
    <pageSetUpPr fitToPage="1"/>
  </sheetPr>
  <dimension ref="A2:U99"/>
  <sheetViews>
    <sheetView showGridLines="0" zoomScale="80" zoomScaleNormal="80" zoomScalePageLayoutView="0" workbookViewId="0" topLeftCell="A49">
      <selection activeCell="D28" sqref="D28:E28"/>
    </sheetView>
  </sheetViews>
  <sheetFormatPr defaultColWidth="9.140625" defaultRowHeight="12.75"/>
  <cols>
    <col min="1" max="1" width="4.7109375" style="1" customWidth="1"/>
    <col min="2" max="2" width="10.00390625" style="1" customWidth="1"/>
    <col min="3" max="3" width="10.8515625" style="1" customWidth="1"/>
    <col min="4" max="4" width="20.7109375" style="1" customWidth="1"/>
    <col min="5" max="5" width="16.140625" style="1" customWidth="1"/>
    <col min="6" max="6" width="13.7109375" style="1" customWidth="1"/>
    <col min="7" max="7" width="16.421875" style="1" customWidth="1"/>
    <col min="8" max="8" width="13.7109375" style="1" customWidth="1"/>
    <col min="9" max="9" width="16.421875" style="1" customWidth="1"/>
    <col min="10" max="10" width="13.7109375" style="1" customWidth="1"/>
    <col min="11" max="11" width="16.421875" style="1" customWidth="1"/>
    <col min="12" max="12" width="4.7109375" style="1" customWidth="1"/>
    <col min="13" max="13" width="10.00390625" style="1" hidden="1" customWidth="1"/>
    <col min="14" max="14" width="6.7109375" style="1" hidden="1" customWidth="1"/>
    <col min="15" max="15" width="12.421875" style="84" hidden="1" customWidth="1"/>
    <col min="16" max="16" width="18.8515625" style="76" hidden="1" customWidth="1"/>
    <col min="17" max="17" width="0" style="1" hidden="1" customWidth="1"/>
    <col min="18" max="16384" width="9.140625" style="1" customWidth="1"/>
  </cols>
  <sheetData>
    <row r="2" ht="12.75">
      <c r="B2" s="1" t="s">
        <v>23</v>
      </c>
    </row>
    <row r="3" ht="12.75">
      <c r="B3" s="1" t="s">
        <v>22</v>
      </c>
    </row>
    <row r="4" ht="12.75">
      <c r="B4" s="1" t="s">
        <v>21</v>
      </c>
    </row>
    <row r="5" spans="1:10" ht="33.75" customHeight="1">
      <c r="A5" s="2"/>
      <c r="B5" s="152"/>
      <c r="C5" s="152"/>
      <c r="D5" s="2"/>
      <c r="E5" s="8"/>
      <c r="F5" s="2"/>
      <c r="G5" s="2"/>
      <c r="H5" s="2"/>
      <c r="I5" s="2"/>
      <c r="J5" s="2"/>
    </row>
    <row r="6" spans="1:10" ht="14.25" customHeight="1">
      <c r="A6" s="2"/>
      <c r="B6" s="10"/>
      <c r="C6" s="10"/>
      <c r="D6" s="2"/>
      <c r="E6" s="8"/>
      <c r="F6" s="2"/>
      <c r="G6" s="2"/>
      <c r="H6" s="2"/>
      <c r="I6" s="2"/>
      <c r="J6" s="2"/>
    </row>
    <row r="7" spans="1:10" ht="18" customHeight="1">
      <c r="A7" s="2"/>
      <c r="B7" s="10"/>
      <c r="C7" s="10"/>
      <c r="D7" s="2"/>
      <c r="E7" s="8"/>
      <c r="F7" s="2"/>
      <c r="G7" s="2"/>
      <c r="H7" s="2"/>
      <c r="I7" s="2"/>
      <c r="J7" s="2"/>
    </row>
    <row r="8" spans="1:12" ht="13.5" customHeight="1">
      <c r="A8" s="26"/>
      <c r="B8" s="26"/>
      <c r="C8" s="26"/>
      <c r="D8" s="26"/>
      <c r="E8" s="26"/>
      <c r="F8" s="26"/>
      <c r="G8" s="26"/>
      <c r="H8" s="26"/>
      <c r="I8" s="26"/>
      <c r="J8" s="26"/>
      <c r="K8" s="26"/>
      <c r="L8" s="26"/>
    </row>
    <row r="9" spans="1:12" ht="15" customHeight="1">
      <c r="A9" s="26"/>
      <c r="B9" s="26"/>
      <c r="C9" s="26"/>
      <c r="D9" s="26"/>
      <c r="E9" s="26"/>
      <c r="F9" s="26"/>
      <c r="G9" s="26"/>
      <c r="H9" s="27"/>
      <c r="I9" s="26"/>
      <c r="J9" s="26"/>
      <c r="K9" s="26"/>
      <c r="L9" s="28"/>
    </row>
    <row r="10" spans="1:14" ht="17.25" customHeight="1">
      <c r="A10" s="19"/>
      <c r="B10" s="14"/>
      <c r="C10" s="15"/>
      <c r="D10" s="15"/>
      <c r="E10" s="15"/>
      <c r="F10" s="15"/>
      <c r="G10" s="131" t="s">
        <v>24</v>
      </c>
      <c r="H10" s="132"/>
      <c r="I10" s="95"/>
      <c r="J10" s="166">
        <f>+'EK2 side 1 + udskriv 3 stk.'!J10</f>
        <v>0</v>
      </c>
      <c r="K10" s="167"/>
      <c r="L10" s="21"/>
      <c r="N10" s="75"/>
    </row>
    <row r="11" spans="1:12" ht="17.25" customHeight="1">
      <c r="A11" s="19"/>
      <c r="B11" s="11" t="s">
        <v>1</v>
      </c>
      <c r="C11" s="157">
        <f>+'EK2 side 1 + udskriv 3 stk.'!C11:F11</f>
        <v>0</v>
      </c>
      <c r="D11" s="158"/>
      <c r="E11" s="158"/>
      <c r="F11" s="159"/>
      <c r="G11" s="168" t="s">
        <v>0</v>
      </c>
      <c r="H11" s="169"/>
      <c r="I11" s="170">
        <f>+'EK2 side 1 + udskriv 3 stk.'!I11</f>
        <v>0</v>
      </c>
      <c r="J11" s="114"/>
      <c r="K11" s="171"/>
      <c r="L11" s="43"/>
    </row>
    <row r="12" spans="1:14" ht="15" customHeight="1">
      <c r="A12" s="19"/>
      <c r="B12" s="24"/>
      <c r="C12" s="97"/>
      <c r="D12" s="97"/>
      <c r="E12" s="97"/>
      <c r="F12" s="97"/>
      <c r="G12" s="97"/>
      <c r="H12" s="97"/>
      <c r="I12" s="97"/>
      <c r="J12" s="97"/>
      <c r="K12" s="97"/>
      <c r="L12" s="19"/>
      <c r="N12" s="25"/>
    </row>
    <row r="13" spans="1:12" ht="15" customHeight="1">
      <c r="A13" s="19"/>
      <c r="B13" s="19"/>
      <c r="C13" s="19"/>
      <c r="D13" s="19"/>
      <c r="E13" s="19"/>
      <c r="F13" s="19"/>
      <c r="G13" s="97"/>
      <c r="H13" s="97"/>
      <c r="I13" s="97"/>
      <c r="J13" s="97"/>
      <c r="K13" s="97"/>
      <c r="L13" s="97"/>
    </row>
    <row r="14" spans="1:14" ht="15" customHeight="1">
      <c r="A14" s="19"/>
      <c r="B14" s="42" t="s">
        <v>25</v>
      </c>
      <c r="C14" s="97"/>
      <c r="D14" s="97"/>
      <c r="E14" s="97"/>
      <c r="F14" s="97"/>
      <c r="G14" s="97"/>
      <c r="H14" s="97"/>
      <c r="I14" s="97"/>
      <c r="J14" s="97"/>
      <c r="K14" s="97"/>
      <c r="L14" s="19"/>
      <c r="N14" s="25"/>
    </row>
    <row r="15" spans="1:12" ht="15" customHeight="1">
      <c r="A15" s="19"/>
      <c r="B15" s="19"/>
      <c r="C15" s="19"/>
      <c r="D15" s="19"/>
      <c r="E15" s="19"/>
      <c r="F15" s="19"/>
      <c r="G15" s="97"/>
      <c r="H15" s="97"/>
      <c r="I15" s="97"/>
      <c r="J15" s="97"/>
      <c r="K15" s="97"/>
      <c r="L15" s="97"/>
    </row>
    <row r="16" spans="1:14" ht="30.75" customHeight="1">
      <c r="A16" s="19"/>
      <c r="B16" s="176" t="str">
        <f>+'EK2 side 1 + udskriv 3 stk.'!B24</f>
        <v>Der skal mindst indleveres 100 stk. Standardbreve,  eller 25 Storbreve eller 10 Maxibreve til udlandet. Indleveres flere formater samtidigt, accepteres det, at kun ét af formaterne overholder minimumskravet. Hvis ingen af formater overholder minimumskravene, faktureres disse som "Restpost" og der skal betales et PP minimumstillæg.
</v>
      </c>
      <c r="C16" s="176"/>
      <c r="D16" s="176"/>
      <c r="E16" s="176"/>
      <c r="F16" s="176"/>
      <c r="G16" s="176"/>
      <c r="H16" s="176"/>
      <c r="I16" s="176"/>
      <c r="J16" s="176"/>
      <c r="K16" s="176"/>
      <c r="L16" s="176"/>
      <c r="N16" s="25"/>
    </row>
    <row r="17" spans="1:14" ht="15" customHeight="1">
      <c r="A17" s="19"/>
      <c r="B17" s="36" t="str">
        <f>+'EK2 side 1 + udskriv 3 stk.'!B25</f>
        <v>Vægt max 100 gram for Standardbreve, 500 gram for Storbreve (udvalgte lande dog 2000 gram) og max 2000 gram for Maxibreve. </v>
      </c>
      <c r="C17" s="97"/>
      <c r="D17" s="97"/>
      <c r="E17" s="97"/>
      <c r="F17" s="97"/>
      <c r="G17" s="97"/>
      <c r="H17" s="97"/>
      <c r="I17" s="97"/>
      <c r="J17" s="97"/>
      <c r="K17" s="97"/>
      <c r="L17" s="19"/>
      <c r="N17" s="25"/>
    </row>
    <row r="18" spans="1:14" ht="15" customHeight="1">
      <c r="A18" s="19"/>
      <c r="B18" s="36" t="str">
        <f>+'EK2 side 1 + udskriv 3 stk.'!B26</f>
        <v>Dimensioner er som nationalt, dog må tykkelsen på Storbreve til udvalgte lande være op til 3 cm.</v>
      </c>
      <c r="C18" s="97"/>
      <c r="D18" s="97"/>
      <c r="E18" s="97"/>
      <c r="F18" s="97"/>
      <c r="G18" s="97"/>
      <c r="H18" s="97"/>
      <c r="I18" s="97"/>
      <c r="J18" s="97"/>
      <c r="K18" s="97"/>
      <c r="L18" s="19"/>
      <c r="N18" s="25"/>
    </row>
    <row r="19" spans="1:14" ht="15" customHeight="1">
      <c r="A19" s="19"/>
      <c r="B19" s="36"/>
      <c r="C19" s="97"/>
      <c r="D19" s="97"/>
      <c r="E19" s="97"/>
      <c r="F19" s="97"/>
      <c r="G19" s="97"/>
      <c r="H19" s="97"/>
      <c r="I19" s="97"/>
      <c r="J19" s="97"/>
      <c r="K19" s="97"/>
      <c r="L19" s="19"/>
      <c r="N19" s="25"/>
    </row>
    <row r="20" spans="1:12" ht="15.75" customHeight="1">
      <c r="A20" s="19"/>
      <c r="B20" s="47"/>
      <c r="C20" s="19"/>
      <c r="D20" s="19"/>
      <c r="E20" s="19"/>
      <c r="F20" s="47"/>
      <c r="G20" s="47"/>
      <c r="H20" s="19"/>
      <c r="I20" s="19"/>
      <c r="J20" s="19"/>
      <c r="K20" s="19"/>
      <c r="L20" s="19"/>
    </row>
    <row r="21" spans="1:21" ht="15" customHeight="1">
      <c r="A21" s="19"/>
      <c r="B21" s="19"/>
      <c r="C21" s="19"/>
      <c r="D21" s="19"/>
      <c r="E21" s="19"/>
      <c r="F21" s="19"/>
      <c r="G21" s="19"/>
      <c r="H21" s="19"/>
      <c r="I21" s="20"/>
      <c r="J21" s="20"/>
      <c r="K21" s="19"/>
      <c r="L21" s="19"/>
      <c r="N21" s="2"/>
      <c r="O21" s="85"/>
      <c r="P21" s="77">
        <v>42125</v>
      </c>
      <c r="Q21" s="2"/>
      <c r="R21" s="2"/>
      <c r="S21" s="2"/>
      <c r="T21" s="2"/>
      <c r="U21" s="2"/>
    </row>
    <row r="22" spans="1:21" ht="15" customHeight="1">
      <c r="A22" s="19"/>
      <c r="B22" s="19"/>
      <c r="C22" s="19"/>
      <c r="D22" s="19"/>
      <c r="E22" s="19"/>
      <c r="F22" s="94" t="s">
        <v>94</v>
      </c>
      <c r="G22" s="93"/>
      <c r="H22" s="20"/>
      <c r="I22" s="93"/>
      <c r="J22" s="20"/>
      <c r="K22" s="93"/>
      <c r="L22" s="19"/>
      <c r="N22" s="2"/>
      <c r="O22" s="85"/>
      <c r="P22" s="77"/>
      <c r="Q22" s="2"/>
      <c r="R22" s="2"/>
      <c r="S22" s="2"/>
      <c r="T22" s="2"/>
      <c r="U22" s="2"/>
    </row>
    <row r="23" spans="1:21" ht="15" customHeight="1">
      <c r="A23" s="19"/>
      <c r="B23" s="19"/>
      <c r="C23" s="19"/>
      <c r="D23" s="19"/>
      <c r="E23" s="19"/>
      <c r="F23" s="19"/>
      <c r="G23" s="19"/>
      <c r="H23" s="19"/>
      <c r="I23" s="20"/>
      <c r="J23" s="20"/>
      <c r="K23" s="19"/>
      <c r="L23" s="19"/>
      <c r="N23" s="2"/>
      <c r="O23" s="85"/>
      <c r="P23" s="77"/>
      <c r="Q23" s="2"/>
      <c r="R23" s="2"/>
      <c r="S23" s="2"/>
      <c r="T23" s="2"/>
      <c r="U23" s="2"/>
    </row>
    <row r="24" spans="1:21" ht="12.75" customHeight="1">
      <c r="A24" s="19"/>
      <c r="B24" s="122" t="s">
        <v>40</v>
      </c>
      <c r="C24" s="123"/>
      <c r="D24" s="136" t="s">
        <v>27</v>
      </c>
      <c r="E24" s="137"/>
      <c r="F24" s="133" t="s">
        <v>28</v>
      </c>
      <c r="G24" s="134"/>
      <c r="H24" s="133" t="s">
        <v>29</v>
      </c>
      <c r="I24" s="135"/>
      <c r="J24" s="133" t="s">
        <v>30</v>
      </c>
      <c r="K24" s="134"/>
      <c r="L24" s="19"/>
      <c r="N24" s="2"/>
      <c r="O24" s="86"/>
      <c r="P24" s="77"/>
      <c r="Q24" s="3"/>
      <c r="R24" s="3"/>
      <c r="S24" s="3"/>
      <c r="T24" s="3"/>
      <c r="U24" s="3"/>
    </row>
    <row r="25" spans="1:21" ht="13.5">
      <c r="A25" s="19"/>
      <c r="B25" s="124"/>
      <c r="C25" s="125"/>
      <c r="D25" s="138"/>
      <c r="E25" s="139"/>
      <c r="F25" s="50" t="s">
        <v>39</v>
      </c>
      <c r="G25" s="49" t="s">
        <v>80</v>
      </c>
      <c r="H25" s="50" t="s">
        <v>39</v>
      </c>
      <c r="I25" s="49" t="s">
        <v>80</v>
      </c>
      <c r="J25" s="51" t="s">
        <v>39</v>
      </c>
      <c r="K25" s="57" t="s">
        <v>80</v>
      </c>
      <c r="L25" s="19"/>
      <c r="N25" s="2"/>
      <c r="O25" s="87"/>
      <c r="P25" s="77"/>
      <c r="Q25" s="3"/>
      <c r="R25" s="3"/>
      <c r="S25" s="3"/>
      <c r="T25" s="3"/>
      <c r="U25" s="3"/>
    </row>
    <row r="26" spans="1:21" ht="17.25" customHeight="1">
      <c r="A26" s="19"/>
      <c r="B26" s="172"/>
      <c r="C26" s="173"/>
      <c r="D26" s="174"/>
      <c r="E26" s="175"/>
      <c r="F26" s="100"/>
      <c r="G26" s="101">
        <f aca="true" t="shared" si="0" ref="G26:G70">IF(F26&gt;0,(F26*G$22)/1000,"")</f>
      </c>
      <c r="H26" s="102"/>
      <c r="I26" s="101">
        <f aca="true" t="shared" si="1" ref="I26:I70">IF(H26&gt;0,(H26*I$22)/1000,"")</f>
      </c>
      <c r="J26" s="100"/>
      <c r="K26" s="101">
        <f aca="true" t="shared" si="2" ref="K26:K70">IF(J26&gt;0,(J26*K$22)/1000,"")</f>
      </c>
      <c r="L26" s="19"/>
      <c r="N26" s="4"/>
      <c r="O26" s="103"/>
      <c r="P26" s="78" t="str">
        <f>+'EK2 side 1 + udskriv 3 stk.'!P34</f>
        <v>AUSTRALIEN (AU)</v>
      </c>
      <c r="Q26" s="104"/>
      <c r="R26" s="104"/>
      <c r="S26" s="104"/>
      <c r="T26" s="104"/>
      <c r="U26" s="104"/>
    </row>
    <row r="27" spans="1:21" ht="17.25" customHeight="1">
      <c r="A27" s="19"/>
      <c r="B27" s="172"/>
      <c r="C27" s="173"/>
      <c r="D27" s="174"/>
      <c r="E27" s="175"/>
      <c r="F27" s="100"/>
      <c r="G27" s="101">
        <f t="shared" si="0"/>
      </c>
      <c r="H27" s="102"/>
      <c r="I27" s="101">
        <f t="shared" si="1"/>
      </c>
      <c r="J27" s="100"/>
      <c r="K27" s="101">
        <f t="shared" si="2"/>
      </c>
      <c r="L27" s="19"/>
      <c r="N27" s="4"/>
      <c r="O27" s="103"/>
      <c r="P27" s="78" t="str">
        <f>+'EK2 side 1 + udskriv 3 stk.'!P35</f>
        <v>BELGIEN (BE)</v>
      </c>
      <c r="Q27" s="104"/>
      <c r="R27" s="104"/>
      <c r="S27" s="104"/>
      <c r="T27" s="104"/>
      <c r="U27" s="104"/>
    </row>
    <row r="28" spans="1:21" ht="17.25" customHeight="1">
      <c r="A28" s="19"/>
      <c r="B28" s="172"/>
      <c r="C28" s="173"/>
      <c r="D28" s="174"/>
      <c r="E28" s="175"/>
      <c r="F28" s="100"/>
      <c r="G28" s="101">
        <f t="shared" si="0"/>
      </c>
      <c r="H28" s="102"/>
      <c r="I28" s="101">
        <f t="shared" si="1"/>
      </c>
      <c r="J28" s="100"/>
      <c r="K28" s="101">
        <f t="shared" si="2"/>
      </c>
      <c r="L28" s="19"/>
      <c r="N28" s="4"/>
      <c r="O28" s="103"/>
      <c r="P28" s="78" t="str">
        <f>+'EK2 side 1 + udskriv 3 stk.'!P36</f>
        <v>BRASILIEN (BR) </v>
      </c>
      <c r="Q28" s="104"/>
      <c r="R28" s="104"/>
      <c r="S28" s="104"/>
      <c r="T28" s="104"/>
      <c r="U28" s="104"/>
    </row>
    <row r="29" spans="1:21" ht="17.25" customHeight="1">
      <c r="A29" s="19"/>
      <c r="B29" s="172"/>
      <c r="C29" s="173"/>
      <c r="D29" s="174"/>
      <c r="E29" s="175"/>
      <c r="F29" s="100"/>
      <c r="G29" s="101">
        <f t="shared" si="0"/>
      </c>
      <c r="H29" s="102"/>
      <c r="I29" s="101">
        <f t="shared" si="1"/>
      </c>
      <c r="J29" s="100"/>
      <c r="K29" s="101">
        <f t="shared" si="2"/>
      </c>
      <c r="L29" s="19"/>
      <c r="N29" s="4"/>
      <c r="O29" s="103"/>
      <c r="P29" s="78" t="str">
        <f>+'EK2 side 1 + udskriv 3 stk.'!P37</f>
        <v>BULGARIEN (BG)</v>
      </c>
      <c r="Q29" s="104"/>
      <c r="R29" s="104"/>
      <c r="S29" s="104"/>
      <c r="T29" s="104"/>
      <c r="U29" s="104"/>
    </row>
    <row r="30" spans="1:21" ht="17.25" customHeight="1">
      <c r="A30" s="19"/>
      <c r="B30" s="98"/>
      <c r="C30" s="99"/>
      <c r="D30" s="174"/>
      <c r="E30" s="175"/>
      <c r="F30" s="100"/>
      <c r="G30" s="101">
        <f t="shared" si="0"/>
      </c>
      <c r="H30" s="102"/>
      <c r="I30" s="101">
        <f t="shared" si="1"/>
      </c>
      <c r="J30" s="100"/>
      <c r="K30" s="101">
        <f t="shared" si="2"/>
      </c>
      <c r="L30" s="19"/>
      <c r="N30" s="4"/>
      <c r="O30" s="103"/>
      <c r="P30" s="78" t="str">
        <f>+'EK2 side 1 + udskriv 3 stk.'!P38</f>
        <v>CANADA (CA)</v>
      </c>
      <c r="Q30" s="104"/>
      <c r="R30" s="104"/>
      <c r="S30" s="104"/>
      <c r="T30" s="104"/>
      <c r="U30" s="104"/>
    </row>
    <row r="31" spans="1:21" ht="17.25" customHeight="1">
      <c r="A31" s="19"/>
      <c r="B31" s="98"/>
      <c r="C31" s="99"/>
      <c r="D31" s="174"/>
      <c r="E31" s="175"/>
      <c r="F31" s="100"/>
      <c r="G31" s="101">
        <f t="shared" si="0"/>
      </c>
      <c r="H31" s="102"/>
      <c r="I31" s="101">
        <f t="shared" si="1"/>
      </c>
      <c r="J31" s="100"/>
      <c r="K31" s="101">
        <f t="shared" si="2"/>
      </c>
      <c r="L31" s="19"/>
      <c r="N31" s="4"/>
      <c r="O31" s="103"/>
      <c r="P31" s="78" t="str">
        <f>+'EK2 side 1 + udskriv 3 stk.'!P39</f>
        <v>ESTLAND (EE)</v>
      </c>
      <c r="Q31" s="104"/>
      <c r="R31" s="104"/>
      <c r="S31" s="104"/>
      <c r="T31" s="104"/>
      <c r="U31" s="104"/>
    </row>
    <row r="32" spans="1:21" ht="17.25" customHeight="1">
      <c r="A32" s="19"/>
      <c r="B32" s="98"/>
      <c r="C32" s="99"/>
      <c r="D32" s="174"/>
      <c r="E32" s="175"/>
      <c r="F32" s="100"/>
      <c r="G32" s="101">
        <f t="shared" si="0"/>
      </c>
      <c r="H32" s="102"/>
      <c r="I32" s="101">
        <f t="shared" si="1"/>
      </c>
      <c r="J32" s="100"/>
      <c r="K32" s="101">
        <f t="shared" si="2"/>
      </c>
      <c r="L32" s="19"/>
      <c r="N32" s="4"/>
      <c r="O32" s="103"/>
      <c r="P32" s="78" t="str">
        <f>+'EK2 side 1 + udskriv 3 stk.'!P40</f>
        <v>FINLAND (FI)</v>
      </c>
      <c r="Q32" s="104"/>
      <c r="R32" s="104"/>
      <c r="S32" s="104"/>
      <c r="T32" s="104"/>
      <c r="U32" s="104"/>
    </row>
    <row r="33" spans="1:21" ht="17.25" customHeight="1">
      <c r="A33" s="19"/>
      <c r="B33" s="98"/>
      <c r="C33" s="99"/>
      <c r="D33" s="174"/>
      <c r="E33" s="175"/>
      <c r="F33" s="100"/>
      <c r="G33" s="101">
        <f t="shared" si="0"/>
      </c>
      <c r="H33" s="102"/>
      <c r="I33" s="101">
        <f t="shared" si="1"/>
      </c>
      <c r="J33" s="100"/>
      <c r="K33" s="101">
        <f t="shared" si="2"/>
      </c>
      <c r="L33" s="19"/>
      <c r="N33" s="4"/>
      <c r="O33" s="103"/>
      <c r="P33" s="78" t="str">
        <f>+'EK2 side 1 + udskriv 3 stk.'!P41</f>
        <v>FRANKRIG (FR)</v>
      </c>
      <c r="Q33" s="104"/>
      <c r="R33" s="104"/>
      <c r="S33" s="104"/>
      <c r="T33" s="104"/>
      <c r="U33" s="104"/>
    </row>
    <row r="34" spans="1:21" ht="17.25" customHeight="1">
      <c r="A34" s="19"/>
      <c r="B34" s="172"/>
      <c r="C34" s="173"/>
      <c r="D34" s="174"/>
      <c r="E34" s="175"/>
      <c r="F34" s="100"/>
      <c r="G34" s="101">
        <f t="shared" si="0"/>
      </c>
      <c r="H34" s="102"/>
      <c r="I34" s="101">
        <f t="shared" si="1"/>
      </c>
      <c r="J34" s="100"/>
      <c r="K34" s="101">
        <f t="shared" si="2"/>
      </c>
      <c r="L34" s="19"/>
      <c r="N34" s="4"/>
      <c r="O34" s="103"/>
      <c r="P34" s="78" t="str">
        <f>+'EK2 side 1 + udskriv 3 stk.'!P42</f>
        <v>FÆRØERNE (FO)</v>
      </c>
      <c r="Q34" s="104"/>
      <c r="R34" s="104"/>
      <c r="S34" s="104"/>
      <c r="T34" s="104"/>
      <c r="U34" s="104"/>
    </row>
    <row r="35" spans="1:21" ht="17.25" customHeight="1">
      <c r="A35" s="19"/>
      <c r="B35" s="172"/>
      <c r="C35" s="173"/>
      <c r="D35" s="174"/>
      <c r="E35" s="175"/>
      <c r="F35" s="100"/>
      <c r="G35" s="101">
        <f t="shared" si="0"/>
      </c>
      <c r="H35" s="102"/>
      <c r="I35" s="101">
        <f t="shared" si="1"/>
      </c>
      <c r="J35" s="100"/>
      <c r="K35" s="101">
        <f t="shared" si="2"/>
      </c>
      <c r="L35" s="19"/>
      <c r="N35" s="4"/>
      <c r="O35" s="103"/>
      <c r="P35" s="78" t="str">
        <f>+'EK2 side 1 + udskriv 3 stk.'!P43</f>
        <v>GRÆKENLAND (GR)</v>
      </c>
      <c r="Q35" s="104"/>
      <c r="R35" s="104"/>
      <c r="S35" s="104"/>
      <c r="T35" s="104"/>
      <c r="U35" s="104"/>
    </row>
    <row r="36" spans="1:21" ht="17.25" customHeight="1">
      <c r="A36" s="19"/>
      <c r="B36" s="172"/>
      <c r="C36" s="173"/>
      <c r="D36" s="174"/>
      <c r="E36" s="175"/>
      <c r="F36" s="100"/>
      <c r="G36" s="101">
        <f t="shared" si="0"/>
      </c>
      <c r="H36" s="102"/>
      <c r="I36" s="101">
        <f t="shared" si="1"/>
      </c>
      <c r="J36" s="100"/>
      <c r="K36" s="101">
        <f t="shared" si="2"/>
      </c>
      <c r="L36" s="19"/>
      <c r="N36" s="4"/>
      <c r="O36" s="103"/>
      <c r="P36" s="78" t="str">
        <f>+'EK2 side 1 + udskriv 3 stk.'!P44</f>
        <v>GRØNLAND (GL)</v>
      </c>
      <c r="Q36" s="104"/>
      <c r="R36" s="104"/>
      <c r="S36" s="104"/>
      <c r="T36" s="104"/>
      <c r="U36" s="104"/>
    </row>
    <row r="37" spans="1:21" ht="17.25" customHeight="1">
      <c r="A37" s="19"/>
      <c r="B37" s="172"/>
      <c r="C37" s="173"/>
      <c r="D37" s="174"/>
      <c r="E37" s="175"/>
      <c r="F37" s="100"/>
      <c r="G37" s="101">
        <f t="shared" si="0"/>
      </c>
      <c r="H37" s="102"/>
      <c r="I37" s="101">
        <f t="shared" si="1"/>
      </c>
      <c r="J37" s="100"/>
      <c r="K37" s="101">
        <f t="shared" si="2"/>
      </c>
      <c r="L37" s="19"/>
      <c r="N37" s="4"/>
      <c r="O37" s="103"/>
      <c r="P37" s="78" t="str">
        <f>+'EK2 side 1 + udskriv 3 stk.'!P45</f>
        <v>HONGKONG (HK)</v>
      </c>
      <c r="Q37" s="104"/>
      <c r="R37" s="104"/>
      <c r="S37" s="104"/>
      <c r="T37" s="104"/>
      <c r="U37" s="104"/>
    </row>
    <row r="38" spans="1:21" ht="17.25" customHeight="1">
      <c r="A38" s="19"/>
      <c r="B38" s="172"/>
      <c r="C38" s="173"/>
      <c r="D38" s="174"/>
      <c r="E38" s="175"/>
      <c r="F38" s="100"/>
      <c r="G38" s="101">
        <f t="shared" si="0"/>
      </c>
      <c r="H38" s="102"/>
      <c r="I38" s="101">
        <f t="shared" si="1"/>
      </c>
      <c r="J38" s="100"/>
      <c r="K38" s="101">
        <f t="shared" si="2"/>
      </c>
      <c r="L38" s="19"/>
      <c r="N38" s="4"/>
      <c r="O38" s="103"/>
      <c r="P38" s="78" t="str">
        <f>+'EK2 side 1 + udskriv 3 stk.'!P46</f>
        <v>INDIEN (IN)</v>
      </c>
      <c r="Q38" s="104"/>
      <c r="R38" s="104"/>
      <c r="S38" s="104"/>
      <c r="T38" s="104"/>
      <c r="U38" s="104"/>
    </row>
    <row r="39" spans="1:21" ht="17.25" customHeight="1">
      <c r="A39" s="19"/>
      <c r="B39" s="172"/>
      <c r="C39" s="173"/>
      <c r="D39" s="174"/>
      <c r="E39" s="175"/>
      <c r="F39" s="100"/>
      <c r="G39" s="101">
        <f t="shared" si="0"/>
      </c>
      <c r="H39" s="102"/>
      <c r="I39" s="101">
        <f t="shared" si="1"/>
      </c>
      <c r="J39" s="100"/>
      <c r="K39" s="101">
        <f t="shared" si="2"/>
      </c>
      <c r="L39" s="19"/>
      <c r="N39" s="4"/>
      <c r="O39" s="103"/>
      <c r="P39" s="78" t="str">
        <f>+'EK2 side 1 + udskriv 3 stk.'!P47</f>
        <v>IRLAND (IE)</v>
      </c>
      <c r="Q39" s="104"/>
      <c r="R39" s="104"/>
      <c r="S39" s="104"/>
      <c r="T39" s="104"/>
      <c r="U39" s="104"/>
    </row>
    <row r="40" spans="1:21" ht="17.25" customHeight="1">
      <c r="A40" s="19"/>
      <c r="B40" s="172"/>
      <c r="C40" s="173"/>
      <c r="D40" s="174"/>
      <c r="E40" s="175"/>
      <c r="F40" s="100"/>
      <c r="G40" s="101">
        <f t="shared" si="0"/>
      </c>
      <c r="H40" s="102"/>
      <c r="I40" s="101">
        <f t="shared" si="1"/>
      </c>
      <c r="J40" s="100"/>
      <c r="K40" s="101">
        <f t="shared" si="2"/>
      </c>
      <c r="L40" s="19"/>
      <c r="N40" s="4"/>
      <c r="O40" s="103"/>
      <c r="P40" s="78" t="str">
        <f>+'EK2 side 1 + udskriv 3 stk.'!P48</f>
        <v>ISLAND (IS)</v>
      </c>
      <c r="Q40" s="104"/>
      <c r="R40" s="104"/>
      <c r="S40" s="104"/>
      <c r="T40" s="104"/>
      <c r="U40" s="104"/>
    </row>
    <row r="41" spans="1:21" ht="17.25" customHeight="1">
      <c r="A41" s="19"/>
      <c r="B41" s="172"/>
      <c r="C41" s="173"/>
      <c r="D41" s="174"/>
      <c r="E41" s="175"/>
      <c r="F41" s="100"/>
      <c r="G41" s="101">
        <f t="shared" si="0"/>
      </c>
      <c r="H41" s="102"/>
      <c r="I41" s="101">
        <f t="shared" si="1"/>
      </c>
      <c r="J41" s="100"/>
      <c r="K41" s="101">
        <f t="shared" si="2"/>
      </c>
      <c r="L41" s="19"/>
      <c r="N41" s="4"/>
      <c r="O41" s="103"/>
      <c r="P41" s="78" t="str">
        <f>+'EK2 side 1 + udskriv 3 stk.'!P49</f>
        <v>ISRAEL (IL)</v>
      </c>
      <c r="Q41" s="104"/>
      <c r="R41" s="104"/>
      <c r="S41" s="104"/>
      <c r="T41" s="104"/>
      <c r="U41" s="104"/>
    </row>
    <row r="42" spans="1:21" ht="17.25" customHeight="1">
      <c r="A42" s="19"/>
      <c r="B42" s="172"/>
      <c r="C42" s="173"/>
      <c r="D42" s="174"/>
      <c r="E42" s="175"/>
      <c r="F42" s="100"/>
      <c r="G42" s="101">
        <f t="shared" si="0"/>
      </c>
      <c r="H42" s="102"/>
      <c r="I42" s="101">
        <f t="shared" si="1"/>
      </c>
      <c r="J42" s="100"/>
      <c r="K42" s="101">
        <f t="shared" si="2"/>
      </c>
      <c r="L42" s="19"/>
      <c r="N42" s="4"/>
      <c r="O42" s="103"/>
      <c r="P42" s="78" t="str">
        <f>+'EK2 side 1 + udskriv 3 stk.'!P50</f>
        <v>ITALIEN (IT)</v>
      </c>
      <c r="Q42" s="104"/>
      <c r="R42" s="104"/>
      <c r="S42" s="104"/>
      <c r="T42" s="104"/>
      <c r="U42" s="104"/>
    </row>
    <row r="43" spans="1:21" ht="17.25" customHeight="1">
      <c r="A43" s="19"/>
      <c r="B43" s="172"/>
      <c r="C43" s="173"/>
      <c r="D43" s="174"/>
      <c r="E43" s="175"/>
      <c r="F43" s="100"/>
      <c r="G43" s="101">
        <f t="shared" si="0"/>
      </c>
      <c r="H43" s="102"/>
      <c r="I43" s="101">
        <f t="shared" si="1"/>
      </c>
      <c r="J43" s="100"/>
      <c r="K43" s="101">
        <f t="shared" si="2"/>
      </c>
      <c r="L43" s="19"/>
      <c r="N43" s="4"/>
      <c r="O43" s="103"/>
      <c r="P43" s="78" t="str">
        <f>+'EK2 side 1 + udskriv 3 stk.'!P51</f>
        <v>JAPAN (JP)</v>
      </c>
      <c r="Q43" s="104"/>
      <c r="R43" s="104"/>
      <c r="S43" s="104"/>
      <c r="T43" s="104"/>
      <c r="U43" s="104"/>
    </row>
    <row r="44" spans="1:21" ht="17.25" customHeight="1">
      <c r="A44" s="19"/>
      <c r="B44" s="172"/>
      <c r="C44" s="173"/>
      <c r="D44" s="174"/>
      <c r="E44" s="175"/>
      <c r="F44" s="100"/>
      <c r="G44" s="101">
        <f t="shared" si="0"/>
      </c>
      <c r="H44" s="102"/>
      <c r="I44" s="101">
        <f t="shared" si="1"/>
      </c>
      <c r="J44" s="100"/>
      <c r="K44" s="101">
        <f t="shared" si="2"/>
      </c>
      <c r="L44" s="19"/>
      <c r="N44" s="4"/>
      <c r="O44" s="103"/>
      <c r="P44" s="78" t="str">
        <f>+'EK2 side 1 + udskriv 3 stk.'!P52</f>
        <v>KINA (CN)</v>
      </c>
      <c r="Q44" s="104"/>
      <c r="R44" s="104"/>
      <c r="S44" s="104"/>
      <c r="T44" s="104"/>
      <c r="U44" s="104"/>
    </row>
    <row r="45" spans="1:21" ht="17.25" customHeight="1">
      <c r="A45" s="19"/>
      <c r="B45" s="98"/>
      <c r="C45" s="99"/>
      <c r="D45" s="174"/>
      <c r="E45" s="175"/>
      <c r="F45" s="100"/>
      <c r="G45" s="101">
        <f t="shared" si="0"/>
      </c>
      <c r="H45" s="102"/>
      <c r="I45" s="101">
        <f t="shared" si="1"/>
      </c>
      <c r="J45" s="100"/>
      <c r="K45" s="101">
        <f t="shared" si="2"/>
      </c>
      <c r="L45" s="19"/>
      <c r="N45" s="4"/>
      <c r="O45" s="103"/>
      <c r="P45" s="78" t="str">
        <f>+'EK2 side 1 + udskriv 3 stk.'!P53</f>
        <v>KROATIEN (HR)</v>
      </c>
      <c r="Q45" s="104"/>
      <c r="R45" s="104"/>
      <c r="S45" s="104"/>
      <c r="T45" s="104"/>
      <c r="U45" s="104"/>
    </row>
    <row r="46" spans="1:21" ht="17.25" customHeight="1">
      <c r="A46" s="19"/>
      <c r="B46" s="98"/>
      <c r="C46" s="99"/>
      <c r="D46" s="174"/>
      <c r="E46" s="175"/>
      <c r="F46" s="100"/>
      <c r="G46" s="101">
        <f t="shared" si="0"/>
      </c>
      <c r="H46" s="102"/>
      <c r="I46" s="101">
        <f t="shared" si="1"/>
      </c>
      <c r="J46" s="100"/>
      <c r="K46" s="101">
        <f t="shared" si="2"/>
      </c>
      <c r="L46" s="19"/>
      <c r="N46" s="4"/>
      <c r="O46" s="103"/>
      <c r="P46" s="78" t="str">
        <f>+'EK2 side 1 + udskriv 3 stk.'!P54</f>
        <v>LETLAND (LV)</v>
      </c>
      <c r="Q46" s="104"/>
      <c r="R46" s="104"/>
      <c r="S46" s="104"/>
      <c r="T46" s="104"/>
      <c r="U46" s="104"/>
    </row>
    <row r="47" spans="1:21" ht="17.25" customHeight="1">
      <c r="A47" s="19"/>
      <c r="B47" s="98"/>
      <c r="C47" s="99"/>
      <c r="D47" s="174"/>
      <c r="E47" s="175"/>
      <c r="F47" s="100"/>
      <c r="G47" s="101">
        <f t="shared" si="0"/>
      </c>
      <c r="H47" s="102"/>
      <c r="I47" s="101">
        <f t="shared" si="1"/>
      </c>
      <c r="J47" s="100"/>
      <c r="K47" s="101">
        <f t="shared" si="2"/>
      </c>
      <c r="L47" s="19"/>
      <c r="N47" s="4"/>
      <c r="O47" s="103"/>
      <c r="P47" s="78" t="str">
        <f>+'EK2 side 1 + udskriv 3 stk.'!P55</f>
        <v>LITAUEN (LT)</v>
      </c>
      <c r="Q47" s="104"/>
      <c r="R47" s="105"/>
      <c r="S47" s="104"/>
      <c r="T47" s="104"/>
      <c r="U47" s="104"/>
    </row>
    <row r="48" spans="1:21" ht="17.25" customHeight="1">
      <c r="A48" s="19"/>
      <c r="B48" s="98"/>
      <c r="C48" s="99"/>
      <c r="D48" s="174"/>
      <c r="E48" s="175"/>
      <c r="F48" s="100"/>
      <c r="G48" s="101">
        <f t="shared" si="0"/>
      </c>
      <c r="H48" s="102"/>
      <c r="I48" s="101">
        <f t="shared" si="1"/>
      </c>
      <c r="J48" s="100"/>
      <c r="K48" s="101">
        <f t="shared" si="2"/>
      </c>
      <c r="L48" s="19"/>
      <c r="N48" s="4">
        <v>250</v>
      </c>
      <c r="O48" s="89"/>
      <c r="P48" s="78" t="str">
        <f>+'EK2 side 1 + udskriv 3 stk.'!P56</f>
        <v>LUXEMBOURG (LU)</v>
      </c>
      <c r="Q48" s="104"/>
      <c r="R48" s="104"/>
      <c r="S48" s="104"/>
      <c r="T48" s="104"/>
      <c r="U48" s="104"/>
    </row>
    <row r="49" spans="1:21" ht="17.25" customHeight="1">
      <c r="A49" s="19"/>
      <c r="B49" s="98"/>
      <c r="C49" s="99"/>
      <c r="D49" s="174"/>
      <c r="E49" s="175"/>
      <c r="F49" s="100"/>
      <c r="G49" s="101">
        <f t="shared" si="0"/>
      </c>
      <c r="H49" s="102"/>
      <c r="I49" s="101">
        <f t="shared" si="1"/>
      </c>
      <c r="J49" s="100"/>
      <c r="K49" s="101">
        <f t="shared" si="2"/>
      </c>
      <c r="L49" s="19"/>
      <c r="N49" s="4">
        <v>50</v>
      </c>
      <c r="O49" s="103"/>
      <c r="P49" s="78" t="str">
        <f>+'EK2 side 1 + udskriv 3 stk.'!P57</f>
        <v>MALAYSIA (MY)</v>
      </c>
      <c r="Q49" s="104"/>
      <c r="R49" s="105"/>
      <c r="S49" s="104"/>
      <c r="T49" s="104"/>
      <c r="U49" s="104"/>
    </row>
    <row r="50" spans="1:21" ht="17.25" customHeight="1">
      <c r="A50" s="19"/>
      <c r="B50" s="98"/>
      <c r="C50" s="99"/>
      <c r="D50" s="174"/>
      <c r="E50" s="175"/>
      <c r="F50" s="100"/>
      <c r="G50" s="101">
        <f t="shared" si="0"/>
      </c>
      <c r="H50" s="102"/>
      <c r="I50" s="101">
        <f t="shared" si="1"/>
      </c>
      <c r="J50" s="100"/>
      <c r="K50" s="101">
        <f t="shared" si="2"/>
      </c>
      <c r="L50" s="19"/>
      <c r="N50" s="4">
        <v>25</v>
      </c>
      <c r="O50" s="103"/>
      <c r="P50" s="78" t="str">
        <f>+'EK2 side 1 + udskriv 3 stk.'!P58</f>
        <v>MEXICO (MX)</v>
      </c>
      <c r="Q50" s="104"/>
      <c r="R50" s="104"/>
      <c r="S50" s="104"/>
      <c r="T50" s="104"/>
      <c r="U50" s="104"/>
    </row>
    <row r="51" spans="1:21" ht="17.25" customHeight="1">
      <c r="A51" s="19"/>
      <c r="B51" s="98"/>
      <c r="C51" s="99"/>
      <c r="D51" s="174"/>
      <c r="E51" s="175"/>
      <c r="F51" s="100"/>
      <c r="G51" s="101">
        <f t="shared" si="0"/>
      </c>
      <c r="H51" s="102"/>
      <c r="I51" s="101">
        <f t="shared" si="1"/>
      </c>
      <c r="J51" s="100"/>
      <c r="K51" s="101">
        <f t="shared" si="2"/>
      </c>
      <c r="L51" s="19"/>
      <c r="N51" s="44">
        <v>0</v>
      </c>
      <c r="O51" s="106"/>
      <c r="P51" s="78" t="str">
        <f>+'EK2 side 1 + udskriv 3 stk.'!P59</f>
        <v>NEDERLANDENE (NL)</v>
      </c>
      <c r="Q51" s="107"/>
      <c r="R51" s="107"/>
      <c r="S51" s="108"/>
      <c r="T51" s="108"/>
      <c r="U51" s="108"/>
    </row>
    <row r="52" spans="1:21" ht="17.25" customHeight="1">
      <c r="A52" s="19"/>
      <c r="B52" s="98"/>
      <c r="C52" s="99"/>
      <c r="D52" s="174"/>
      <c r="E52" s="175"/>
      <c r="F52" s="100"/>
      <c r="G52" s="101">
        <f t="shared" si="0"/>
      </c>
      <c r="H52" s="102"/>
      <c r="I52" s="101">
        <f t="shared" si="1"/>
      </c>
      <c r="J52" s="100"/>
      <c r="K52" s="101">
        <f t="shared" si="2"/>
      </c>
      <c r="L52" s="19"/>
      <c r="N52" s="45" t="s">
        <v>35</v>
      </c>
      <c r="O52" s="106"/>
      <c r="P52" s="78" t="str">
        <f>+'EK2 side 1 + udskriv 3 stk.'!P60</f>
        <v>NEW ZEALAND (NZ)</v>
      </c>
      <c r="Q52" s="107"/>
      <c r="R52" s="107"/>
      <c r="S52" s="108"/>
      <c r="T52" s="108"/>
      <c r="U52" s="108"/>
    </row>
    <row r="53" spans="1:21" ht="17.25" customHeight="1">
      <c r="A53" s="19"/>
      <c r="B53" s="98"/>
      <c r="C53" s="99"/>
      <c r="D53" s="174"/>
      <c r="E53" s="175"/>
      <c r="F53" s="100"/>
      <c r="G53" s="101">
        <f t="shared" si="0"/>
      </c>
      <c r="H53" s="102"/>
      <c r="I53" s="101">
        <f t="shared" si="1"/>
      </c>
      <c r="J53" s="100"/>
      <c r="K53" s="101">
        <f t="shared" si="2"/>
      </c>
      <c r="L53" s="19"/>
      <c r="N53" s="2"/>
      <c r="O53" s="106"/>
      <c r="P53" s="78" t="str">
        <f>+'EK2 side 1 + udskriv 3 stk.'!P61</f>
        <v>NORGE (NO)</v>
      </c>
      <c r="Q53" s="107"/>
      <c r="S53" s="108"/>
      <c r="T53" s="108"/>
      <c r="U53" s="108"/>
    </row>
    <row r="54" spans="1:21" ht="17.25" customHeight="1">
      <c r="A54" s="19"/>
      <c r="B54" s="98"/>
      <c r="C54" s="99"/>
      <c r="D54" s="174"/>
      <c r="E54" s="175"/>
      <c r="F54" s="100"/>
      <c r="G54" s="101">
        <f t="shared" si="0"/>
      </c>
      <c r="H54" s="102"/>
      <c r="I54" s="101">
        <f t="shared" si="1"/>
      </c>
      <c r="J54" s="100"/>
      <c r="K54" s="101">
        <f t="shared" si="2"/>
      </c>
      <c r="L54" s="19"/>
      <c r="N54" s="2"/>
      <c r="O54" s="106"/>
      <c r="P54" s="78" t="str">
        <f>+'EK2 side 1 + udskriv 3 stk.'!P62</f>
        <v>POLEN (PL)</v>
      </c>
      <c r="Q54" s="107"/>
      <c r="S54" s="108"/>
      <c r="T54" s="108"/>
      <c r="U54" s="108"/>
    </row>
    <row r="55" spans="1:21" ht="17.25" customHeight="1">
      <c r="A55" s="21"/>
      <c r="B55" s="98"/>
      <c r="C55" s="99"/>
      <c r="D55" s="174"/>
      <c r="E55" s="175"/>
      <c r="F55" s="100"/>
      <c r="G55" s="101">
        <f t="shared" si="0"/>
      </c>
      <c r="H55" s="102"/>
      <c r="I55" s="101">
        <f t="shared" si="1"/>
      </c>
      <c r="J55" s="100"/>
      <c r="K55" s="101">
        <f t="shared" si="2"/>
      </c>
      <c r="L55" s="21"/>
      <c r="N55" s="2"/>
      <c r="O55" s="106"/>
      <c r="P55" s="78" t="str">
        <f>+'EK2 side 1 + udskriv 3 stk.'!P63</f>
        <v>PORTUGAL (PT)</v>
      </c>
      <c r="Q55" s="107"/>
      <c r="S55" s="108"/>
      <c r="T55" s="108"/>
      <c r="U55" s="108"/>
    </row>
    <row r="56" spans="1:16" ht="17.25" customHeight="1">
      <c r="A56" s="21"/>
      <c r="B56" s="98"/>
      <c r="C56" s="99"/>
      <c r="D56" s="174"/>
      <c r="E56" s="175"/>
      <c r="F56" s="100"/>
      <c r="G56" s="101">
        <f t="shared" si="0"/>
      </c>
      <c r="H56" s="102"/>
      <c r="I56" s="101">
        <f t="shared" si="1"/>
      </c>
      <c r="J56" s="100"/>
      <c r="K56" s="101">
        <f t="shared" si="2"/>
      </c>
      <c r="L56" s="21"/>
      <c r="P56" s="78" t="str">
        <f>+'EK2 side 1 + udskriv 3 stk.'!P64</f>
        <v>RUMÆNIEN (RO)</v>
      </c>
    </row>
    <row r="57" spans="1:16" ht="17.25" customHeight="1">
      <c r="A57" s="21"/>
      <c r="B57" s="98"/>
      <c r="C57" s="99"/>
      <c r="D57" s="174"/>
      <c r="E57" s="175"/>
      <c r="F57" s="100"/>
      <c r="G57" s="101">
        <f t="shared" si="0"/>
      </c>
      <c r="H57" s="102"/>
      <c r="I57" s="101">
        <f t="shared" si="1"/>
      </c>
      <c r="J57" s="100"/>
      <c r="K57" s="101">
        <f t="shared" si="2"/>
      </c>
      <c r="L57" s="21"/>
      <c r="P57" s="78" t="str">
        <f>+'EK2 side 1 + udskriv 3 stk.'!P65</f>
        <v>RUSLAND (RU)</v>
      </c>
    </row>
    <row r="58" spans="1:16" ht="17.25" customHeight="1">
      <c r="A58" s="21"/>
      <c r="B58" s="172"/>
      <c r="C58" s="173"/>
      <c r="D58" s="174"/>
      <c r="E58" s="175"/>
      <c r="F58" s="100"/>
      <c r="G58" s="101">
        <f t="shared" si="0"/>
      </c>
      <c r="H58" s="102"/>
      <c r="I58" s="101">
        <f t="shared" si="1"/>
      </c>
      <c r="J58" s="100"/>
      <c r="K58" s="101">
        <f t="shared" si="2"/>
      </c>
      <c r="L58" s="21"/>
      <c r="P58" s="78" t="str">
        <f>+'EK2 side 1 + udskriv 3 stk.'!P66</f>
        <v>SCHWEIZ (CH)</v>
      </c>
    </row>
    <row r="59" spans="1:16" ht="17.25" customHeight="1">
      <c r="A59" s="21"/>
      <c r="B59" s="172"/>
      <c r="C59" s="173"/>
      <c r="D59" s="174"/>
      <c r="E59" s="175"/>
      <c r="F59" s="100"/>
      <c r="G59" s="101">
        <f t="shared" si="0"/>
      </c>
      <c r="H59" s="102"/>
      <c r="I59" s="101">
        <f t="shared" si="1"/>
      </c>
      <c r="J59" s="100"/>
      <c r="K59" s="101">
        <f t="shared" si="2"/>
      </c>
      <c r="L59" s="21"/>
      <c r="P59" s="78" t="str">
        <f>+'EK2 side 1 + udskriv 3 stk.'!P67</f>
        <v>SINGAPORE (SG)</v>
      </c>
    </row>
    <row r="60" spans="1:16" ht="17.25" customHeight="1">
      <c r="A60" s="21"/>
      <c r="B60" s="172"/>
      <c r="C60" s="173"/>
      <c r="D60" s="174"/>
      <c r="E60" s="175"/>
      <c r="F60" s="100"/>
      <c r="G60" s="101">
        <f t="shared" si="0"/>
      </c>
      <c r="H60" s="102"/>
      <c r="I60" s="101">
        <f t="shared" si="1"/>
      </c>
      <c r="J60" s="100"/>
      <c r="K60" s="101">
        <f t="shared" si="2"/>
      </c>
      <c r="L60" s="21"/>
      <c r="P60" s="78" t="str">
        <f>+'EK2 side 1 + udskriv 3 stk.'!P68</f>
        <v>SLOVAKIET (SK)</v>
      </c>
    </row>
    <row r="61" spans="1:16" ht="17.25" customHeight="1">
      <c r="A61" s="21"/>
      <c r="B61" s="172"/>
      <c r="C61" s="173"/>
      <c r="D61" s="174"/>
      <c r="E61" s="175"/>
      <c r="F61" s="100"/>
      <c r="G61" s="101">
        <f t="shared" si="0"/>
      </c>
      <c r="H61" s="102"/>
      <c r="I61" s="101">
        <f t="shared" si="1"/>
      </c>
      <c r="J61" s="100"/>
      <c r="K61" s="101">
        <f t="shared" si="2"/>
      </c>
      <c r="L61" s="21"/>
      <c r="P61" s="78" t="str">
        <f>+'EK2 side 1 + udskriv 3 stk.'!P69</f>
        <v>SLOVENIEN (SL)</v>
      </c>
    </row>
    <row r="62" spans="1:16" ht="17.25" customHeight="1">
      <c r="A62" s="21"/>
      <c r="B62" s="172"/>
      <c r="C62" s="173"/>
      <c r="D62" s="174"/>
      <c r="E62" s="175"/>
      <c r="F62" s="100"/>
      <c r="G62" s="101">
        <f t="shared" si="0"/>
      </c>
      <c r="H62" s="102"/>
      <c r="I62" s="101">
        <f t="shared" si="1"/>
      </c>
      <c r="J62" s="100"/>
      <c r="K62" s="101">
        <f t="shared" si="2"/>
      </c>
      <c r="L62" s="21"/>
      <c r="P62" s="78" t="str">
        <f>+'EK2 side 1 + udskriv 3 stk.'!P70</f>
        <v>SPANIEN (ES)</v>
      </c>
    </row>
    <row r="63" spans="1:16" ht="17.25" customHeight="1">
      <c r="A63" s="19"/>
      <c r="B63" s="172"/>
      <c r="C63" s="173"/>
      <c r="D63" s="174"/>
      <c r="E63" s="175"/>
      <c r="F63" s="100"/>
      <c r="G63" s="101">
        <f t="shared" si="0"/>
      </c>
      <c r="H63" s="102"/>
      <c r="I63" s="101">
        <f t="shared" si="1"/>
      </c>
      <c r="J63" s="100"/>
      <c r="K63" s="101">
        <f t="shared" si="2"/>
      </c>
      <c r="L63" s="21"/>
      <c r="P63" s="78" t="str">
        <f>+'EK2 side 1 + udskriv 3 stk.'!P71</f>
        <v>STORBRITANNIEN (GB)</v>
      </c>
    </row>
    <row r="64" spans="1:16" ht="17.25" customHeight="1">
      <c r="A64" s="19"/>
      <c r="B64" s="172"/>
      <c r="C64" s="173"/>
      <c r="D64" s="174"/>
      <c r="E64" s="175"/>
      <c r="F64" s="100"/>
      <c r="G64" s="101">
        <f t="shared" si="0"/>
      </c>
      <c r="H64" s="102"/>
      <c r="I64" s="101">
        <f t="shared" si="1"/>
      </c>
      <c r="J64" s="100"/>
      <c r="K64" s="101">
        <f t="shared" si="2"/>
      </c>
      <c r="L64" s="21"/>
      <c r="P64" s="78" t="str">
        <f>+'EK2 side 1 + udskriv 3 stk.'!P72</f>
        <v>SVERIGE (SE)</v>
      </c>
    </row>
    <row r="65" spans="1:16" ht="17.25" customHeight="1">
      <c r="A65" s="19"/>
      <c r="B65" s="172"/>
      <c r="C65" s="173"/>
      <c r="D65" s="174"/>
      <c r="E65" s="175"/>
      <c r="F65" s="100"/>
      <c r="G65" s="101">
        <f t="shared" si="0"/>
      </c>
      <c r="H65" s="102"/>
      <c r="I65" s="101">
        <f t="shared" si="1"/>
      </c>
      <c r="J65" s="100"/>
      <c r="K65" s="101">
        <f t="shared" si="2"/>
      </c>
      <c r="L65" s="21"/>
      <c r="P65" s="78" t="str">
        <f>+'EK2 side 1 + udskriv 3 stk.'!P73</f>
        <v>SYDKOREA (KR)</v>
      </c>
    </row>
    <row r="66" spans="1:16" ht="17.25" customHeight="1">
      <c r="A66" s="19"/>
      <c r="B66" s="172"/>
      <c r="C66" s="173"/>
      <c r="D66" s="174"/>
      <c r="E66" s="175"/>
      <c r="F66" s="100"/>
      <c r="G66" s="101">
        <f t="shared" si="0"/>
      </c>
      <c r="H66" s="102"/>
      <c r="I66" s="101">
        <f t="shared" si="1"/>
      </c>
      <c r="J66" s="100"/>
      <c r="K66" s="101">
        <f t="shared" si="2"/>
      </c>
      <c r="L66" s="21"/>
      <c r="P66" s="78" t="str">
        <f>+'EK2 side 1 + udskriv 3 stk.'!P74</f>
        <v>TJEKKIET (CZ)</v>
      </c>
    </row>
    <row r="67" spans="1:16" ht="17.25" customHeight="1">
      <c r="A67" s="19"/>
      <c r="B67" s="172"/>
      <c r="C67" s="173"/>
      <c r="D67" s="174"/>
      <c r="E67" s="175"/>
      <c r="F67" s="100"/>
      <c r="G67" s="101">
        <f t="shared" si="0"/>
      </c>
      <c r="H67" s="102"/>
      <c r="I67" s="101">
        <f t="shared" si="1"/>
      </c>
      <c r="J67" s="100"/>
      <c r="K67" s="101">
        <f t="shared" si="2"/>
      </c>
      <c r="L67" s="21"/>
      <c r="P67" s="78" t="str">
        <f>+'EK2 side 1 + udskriv 3 stk.'!P75</f>
        <v>TYRKIET (TR)</v>
      </c>
    </row>
    <row r="68" spans="1:16" ht="17.25" customHeight="1">
      <c r="A68" s="19"/>
      <c r="B68" s="172"/>
      <c r="C68" s="173"/>
      <c r="D68" s="174"/>
      <c r="E68" s="175"/>
      <c r="F68" s="100"/>
      <c r="G68" s="101">
        <f t="shared" si="0"/>
      </c>
      <c r="H68" s="102"/>
      <c r="I68" s="101">
        <f t="shared" si="1"/>
      </c>
      <c r="J68" s="100"/>
      <c r="K68" s="101">
        <f t="shared" si="2"/>
      </c>
      <c r="L68" s="21"/>
      <c r="P68" s="78" t="str">
        <f>+'EK2 side 1 + udskriv 3 stk.'!P76</f>
        <v>TYSKLAND (DE)</v>
      </c>
    </row>
    <row r="69" spans="1:16" ht="17.25" customHeight="1">
      <c r="A69" s="19"/>
      <c r="B69" s="172"/>
      <c r="C69" s="173"/>
      <c r="D69" s="174"/>
      <c r="E69" s="175"/>
      <c r="F69" s="100"/>
      <c r="G69" s="101">
        <f t="shared" si="0"/>
      </c>
      <c r="H69" s="102"/>
      <c r="I69" s="101">
        <f t="shared" si="1"/>
      </c>
      <c r="J69" s="100"/>
      <c r="K69" s="101">
        <f t="shared" si="2"/>
      </c>
      <c r="L69" s="21"/>
      <c r="P69" s="78" t="str">
        <f>+'EK2 side 1 + udskriv 3 stk.'!P77</f>
        <v>UKRAINE (UA)</v>
      </c>
    </row>
    <row r="70" spans="1:16" ht="17.25" customHeight="1">
      <c r="A70" s="115" t="str">
        <f>+'EK2 side 1 + udskriv 3 stk.'!A78</f>
        <v>EK2 (01082020)</v>
      </c>
      <c r="B70" s="172"/>
      <c r="C70" s="173"/>
      <c r="D70" s="174"/>
      <c r="E70" s="175"/>
      <c r="F70" s="100"/>
      <c r="G70" s="101">
        <f t="shared" si="0"/>
      </c>
      <c r="H70" s="102"/>
      <c r="I70" s="101">
        <f t="shared" si="1"/>
      </c>
      <c r="J70" s="100"/>
      <c r="K70" s="101">
        <f t="shared" si="2"/>
      </c>
      <c r="L70" s="21"/>
      <c r="P70" s="78" t="str">
        <f>+'EK2 side 1 + udskriv 3 stk.'!P78</f>
        <v>UNGARN  (HU)</v>
      </c>
    </row>
    <row r="71" spans="1:16" ht="17.25" customHeight="1">
      <c r="A71" s="116"/>
      <c r="B71" s="177" t="s">
        <v>31</v>
      </c>
      <c r="C71" s="178"/>
      <c r="D71" s="179"/>
      <c r="E71" s="41"/>
      <c r="F71" s="110">
        <f aca="true" t="shared" si="3" ref="F71:K71">SUM(F26:F70)</f>
        <v>0</v>
      </c>
      <c r="G71" s="109">
        <f t="shared" si="3"/>
        <v>0</v>
      </c>
      <c r="H71" s="110">
        <f t="shared" si="3"/>
        <v>0</v>
      </c>
      <c r="I71" s="109">
        <f t="shared" si="3"/>
        <v>0</v>
      </c>
      <c r="J71" s="110">
        <f t="shared" si="3"/>
        <v>0</v>
      </c>
      <c r="K71" s="109">
        <f t="shared" si="3"/>
        <v>0</v>
      </c>
      <c r="L71" s="21"/>
      <c r="P71" s="78" t="str">
        <f>+'EK2 side 1 + udskriv 3 stk.'!P79</f>
        <v>USA (US)</v>
      </c>
    </row>
    <row r="72" spans="1:16" ht="12.75">
      <c r="A72" s="116"/>
      <c r="B72" s="21"/>
      <c r="C72" s="21"/>
      <c r="D72" s="21"/>
      <c r="E72" s="21"/>
      <c r="F72" s="21"/>
      <c r="G72" s="21"/>
      <c r="H72" s="21"/>
      <c r="I72" s="21"/>
      <c r="J72" s="21"/>
      <c r="K72" s="21"/>
      <c r="L72" s="21"/>
      <c r="P72" s="78" t="str">
        <f>+'EK2 side 1 + udskriv 3 stk.'!P80</f>
        <v>ØSTRIG (AT)</v>
      </c>
    </row>
    <row r="73" spans="1:16" ht="12.75">
      <c r="A73" s="116"/>
      <c r="B73" s="21"/>
      <c r="C73" s="21"/>
      <c r="D73" s="21"/>
      <c r="E73" s="21"/>
      <c r="F73" s="21"/>
      <c r="G73" s="21"/>
      <c r="H73" s="21"/>
      <c r="I73" s="21"/>
      <c r="J73" s="21"/>
      <c r="K73" s="21"/>
      <c r="L73" s="21"/>
      <c r="P73" s="78" t="str">
        <f>+'EK2 side 1 + udskriv 3 stk.'!P81</f>
        <v>RESTPOST </v>
      </c>
    </row>
    <row r="74" spans="1:16" ht="12.75">
      <c r="A74" s="116"/>
      <c r="B74" s="21"/>
      <c r="C74" s="21"/>
      <c r="D74" s="21"/>
      <c r="E74" s="21"/>
      <c r="F74" s="21"/>
      <c r="G74" s="21"/>
      <c r="H74" s="21"/>
      <c r="I74" s="21"/>
      <c r="J74" s="21"/>
      <c r="K74" s="21"/>
      <c r="L74" s="21"/>
      <c r="P74" s="78"/>
    </row>
    <row r="75" spans="1:16" ht="12.75">
      <c r="A75" s="21"/>
      <c r="B75" s="21"/>
      <c r="C75" s="21"/>
      <c r="D75" s="21"/>
      <c r="E75" s="21"/>
      <c r="F75" s="21"/>
      <c r="G75" s="21"/>
      <c r="H75" s="21" t="s">
        <v>10</v>
      </c>
      <c r="I75" s="21"/>
      <c r="J75" s="21"/>
      <c r="K75" s="21"/>
      <c r="L75" s="21"/>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sheetData>
  <sheetProtection password="CF7B" sheet="1" objects="1" scenarios="1"/>
  <mergeCells count="87">
    <mergeCell ref="B16:L16"/>
    <mergeCell ref="B69:C69"/>
    <mergeCell ref="D69:E69"/>
    <mergeCell ref="A70:A74"/>
    <mergeCell ref="B70:C70"/>
    <mergeCell ref="D70:E70"/>
    <mergeCell ref="B71:D71"/>
    <mergeCell ref="B66:C66"/>
    <mergeCell ref="D66:E66"/>
    <mergeCell ref="B67:C67"/>
    <mergeCell ref="D67:E67"/>
    <mergeCell ref="B68:C68"/>
    <mergeCell ref="D68:E68"/>
    <mergeCell ref="B63:C63"/>
    <mergeCell ref="D63:E63"/>
    <mergeCell ref="B64:C64"/>
    <mergeCell ref="D64:E64"/>
    <mergeCell ref="B65:C65"/>
    <mergeCell ref="D65:E65"/>
    <mergeCell ref="B60:C60"/>
    <mergeCell ref="D60:E60"/>
    <mergeCell ref="B61:C61"/>
    <mergeCell ref="D61:E61"/>
    <mergeCell ref="B62:C62"/>
    <mergeCell ref="D62:E62"/>
    <mergeCell ref="D55:E55"/>
    <mergeCell ref="D56:E56"/>
    <mergeCell ref="D57:E57"/>
    <mergeCell ref="B58:C58"/>
    <mergeCell ref="D58:E58"/>
    <mergeCell ref="B59:C59"/>
    <mergeCell ref="D59:E59"/>
    <mergeCell ref="D49:E49"/>
    <mergeCell ref="D50:E50"/>
    <mergeCell ref="D51:E51"/>
    <mergeCell ref="D52:E52"/>
    <mergeCell ref="D53:E53"/>
    <mergeCell ref="D54:E54"/>
    <mergeCell ref="B44:C44"/>
    <mergeCell ref="D44:E44"/>
    <mergeCell ref="D45:E45"/>
    <mergeCell ref="D46:E46"/>
    <mergeCell ref="D47:E47"/>
    <mergeCell ref="D48:E48"/>
    <mergeCell ref="B41:C41"/>
    <mergeCell ref="D41:E41"/>
    <mergeCell ref="B42:C42"/>
    <mergeCell ref="D42:E42"/>
    <mergeCell ref="B43:C43"/>
    <mergeCell ref="D43:E43"/>
    <mergeCell ref="B38:C38"/>
    <mergeCell ref="D38:E38"/>
    <mergeCell ref="B39:C39"/>
    <mergeCell ref="D39:E39"/>
    <mergeCell ref="B40:C40"/>
    <mergeCell ref="D40:E40"/>
    <mergeCell ref="B35:C35"/>
    <mergeCell ref="D35:E35"/>
    <mergeCell ref="B36:C36"/>
    <mergeCell ref="D36:E36"/>
    <mergeCell ref="B37:C37"/>
    <mergeCell ref="D37:E37"/>
    <mergeCell ref="D30:E30"/>
    <mergeCell ref="D31:E31"/>
    <mergeCell ref="D32:E32"/>
    <mergeCell ref="D33:E33"/>
    <mergeCell ref="B34:C34"/>
    <mergeCell ref="D34:E34"/>
    <mergeCell ref="B27:C27"/>
    <mergeCell ref="D27:E27"/>
    <mergeCell ref="B28:C28"/>
    <mergeCell ref="D28:E28"/>
    <mergeCell ref="B29:C29"/>
    <mergeCell ref="D29:E29"/>
    <mergeCell ref="B24:C25"/>
    <mergeCell ref="D24:E25"/>
    <mergeCell ref="F24:G24"/>
    <mergeCell ref="H24:I24"/>
    <mergeCell ref="J24:K24"/>
    <mergeCell ref="B26:C26"/>
    <mergeCell ref="D26:E26"/>
    <mergeCell ref="B5:C5"/>
    <mergeCell ref="G10:H10"/>
    <mergeCell ref="J10:K10"/>
    <mergeCell ref="C11:F11"/>
    <mergeCell ref="G11:H11"/>
    <mergeCell ref="I11:K11"/>
  </mergeCells>
  <dataValidations count="1">
    <dataValidation type="list" allowBlank="1" showInputMessage="1" showErrorMessage="1" sqref="D26:E69 D70:E70">
      <formula1>$P$26:$P$73</formula1>
    </dataValidation>
  </dataValidations>
  <printOptions/>
  <pageMargins left="0.3937007874015748" right="0.11811023622047245" top="0.35433070866141736" bottom="0.1968503937007874" header="0" footer="0"/>
  <pageSetup fitToHeight="1" fitToWidth="1" horizontalDpi="600" verticalDpi="600" orientation="portrait" paperSize="9" scale="63"/>
  <drawing r:id="rId1"/>
</worksheet>
</file>

<file path=xl/worksheets/sheet3.xml><?xml version="1.0" encoding="utf-8"?>
<worksheet xmlns="http://schemas.openxmlformats.org/spreadsheetml/2006/main" xmlns:r="http://schemas.openxmlformats.org/officeDocument/2006/relationships">
  <dimension ref="A1:C20"/>
  <sheetViews>
    <sheetView zoomScale="75" zoomScaleNormal="75" zoomScalePageLayoutView="0" workbookViewId="0" topLeftCell="A1">
      <selection activeCell="A1" sqref="A1:C5"/>
    </sheetView>
  </sheetViews>
  <sheetFormatPr defaultColWidth="11.421875" defaultRowHeight="12.75"/>
  <cols>
    <col min="1" max="1" width="18.28125" style="0" customWidth="1"/>
    <col min="2" max="2" width="31.00390625" style="0" customWidth="1"/>
    <col min="3" max="3" width="32.28125" style="0" customWidth="1"/>
    <col min="4" max="16384" width="8.8515625" style="0" customWidth="1"/>
  </cols>
  <sheetData>
    <row r="1" spans="1:3" ht="12.75">
      <c r="A1" s="182"/>
      <c r="B1" s="183"/>
      <c r="C1" s="184"/>
    </row>
    <row r="2" spans="1:3" ht="12.75">
      <c r="A2" s="182"/>
      <c r="B2" s="183"/>
      <c r="C2" s="184"/>
    </row>
    <row r="3" spans="1:3" ht="12.75">
      <c r="A3" s="182"/>
      <c r="B3" s="183"/>
      <c r="C3" s="184"/>
    </row>
    <row r="4" spans="1:3" ht="12.75">
      <c r="A4" s="182"/>
      <c r="B4" s="183"/>
      <c r="C4" s="184"/>
    </row>
    <row r="5" spans="1:3" ht="12.75">
      <c r="A5" s="182"/>
      <c r="B5" s="183"/>
      <c r="C5" s="184"/>
    </row>
    <row r="6" spans="1:3" ht="73.5">
      <c r="A6" s="185" t="s">
        <v>88</v>
      </c>
      <c r="B6" s="186"/>
      <c r="C6" s="187"/>
    </row>
    <row r="7" spans="1:3" ht="12.75">
      <c r="A7" s="182"/>
      <c r="B7" s="183"/>
      <c r="C7" s="184"/>
    </row>
    <row r="8" spans="1:3" ht="36.75">
      <c r="A8" s="188" t="s">
        <v>89</v>
      </c>
      <c r="B8" s="189"/>
      <c r="C8" s="190"/>
    </row>
    <row r="9" spans="1:3" ht="12.75">
      <c r="A9" s="182"/>
      <c r="B9" s="183"/>
      <c r="C9" s="184"/>
    </row>
    <row r="10" spans="1:3" ht="12.75">
      <c r="A10" s="182"/>
      <c r="B10" s="183"/>
      <c r="C10" s="184"/>
    </row>
    <row r="11" spans="1:3" ht="57.75">
      <c r="A11" s="74"/>
      <c r="B11" s="73" t="s">
        <v>90</v>
      </c>
      <c r="C11" s="74"/>
    </row>
    <row r="12" spans="1:3" ht="12.75">
      <c r="A12" s="182"/>
      <c r="B12" s="183"/>
      <c r="C12" s="184"/>
    </row>
    <row r="13" spans="1:3" ht="12.75">
      <c r="A13" s="182"/>
      <c r="B13" s="183"/>
      <c r="C13" s="184"/>
    </row>
    <row r="14" spans="1:3" ht="12.75">
      <c r="A14" s="182"/>
      <c r="B14" s="183"/>
      <c r="C14" s="184"/>
    </row>
    <row r="15" spans="1:3" ht="12.75">
      <c r="A15" s="182"/>
      <c r="B15" s="183"/>
      <c r="C15" s="184"/>
    </row>
    <row r="16" spans="1:3" ht="12.75">
      <c r="A16" s="182"/>
      <c r="B16" s="183"/>
      <c r="C16" s="184"/>
    </row>
    <row r="17" spans="1:3" ht="12.75">
      <c r="A17" s="182"/>
      <c r="B17" s="183"/>
      <c r="C17" s="184"/>
    </row>
    <row r="18" spans="1:3" ht="12.75">
      <c r="A18" s="182"/>
      <c r="B18" s="183"/>
      <c r="C18" s="184"/>
    </row>
    <row r="19" spans="1:3" ht="333.75" customHeight="1">
      <c r="A19" s="96" t="s">
        <v>98</v>
      </c>
      <c r="B19" s="180" t="s">
        <v>97</v>
      </c>
      <c r="C19" s="181"/>
    </row>
    <row r="20" spans="1:3" ht="12.75">
      <c r="A20" s="72"/>
      <c r="B20" s="72"/>
      <c r="C20" s="72"/>
    </row>
    <row r="43" ht="7.5" customHeight="1"/>
  </sheetData>
  <sheetProtection password="CF7B" sheet="1" objects="1" scenarios="1"/>
  <mergeCells count="7">
    <mergeCell ref="B19:C19"/>
    <mergeCell ref="A12:C18"/>
    <mergeCell ref="A1:C5"/>
    <mergeCell ref="A6:C6"/>
    <mergeCell ref="A8:C8"/>
    <mergeCell ref="A9:C10"/>
    <mergeCell ref="A7:C7"/>
  </mergeCells>
  <printOptions/>
  <pageMargins left="0.75" right="0.75" top="1" bottom="1"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C20"/>
  <sheetViews>
    <sheetView zoomScale="75" zoomScaleNormal="75" zoomScalePageLayoutView="0" workbookViewId="0" topLeftCell="A1">
      <selection activeCell="D7" sqref="D7"/>
    </sheetView>
  </sheetViews>
  <sheetFormatPr defaultColWidth="11.421875" defaultRowHeight="12.75"/>
  <cols>
    <col min="1" max="1" width="18.28125" style="0" customWidth="1"/>
    <col min="2" max="2" width="31.00390625" style="0" customWidth="1"/>
    <col min="3" max="3" width="32.28125" style="0" customWidth="1"/>
    <col min="4" max="16384" width="8.8515625" style="0" customWidth="1"/>
  </cols>
  <sheetData>
    <row r="1" spans="1:3" ht="12.75">
      <c r="A1" s="182"/>
      <c r="B1" s="183"/>
      <c r="C1" s="184"/>
    </row>
    <row r="2" spans="1:3" ht="12.75">
      <c r="A2" s="182"/>
      <c r="B2" s="183"/>
      <c r="C2" s="184"/>
    </row>
    <row r="3" spans="1:3" ht="12.75">
      <c r="A3" s="182"/>
      <c r="B3" s="183"/>
      <c r="C3" s="184"/>
    </row>
    <row r="4" spans="1:3" ht="12.75">
      <c r="A4" s="182"/>
      <c r="B4" s="183"/>
      <c r="C4" s="184"/>
    </row>
    <row r="5" spans="1:3" ht="12.75">
      <c r="A5" s="182"/>
      <c r="B5" s="183"/>
      <c r="C5" s="184"/>
    </row>
    <row r="6" spans="1:3" ht="73.5">
      <c r="A6" s="185" t="s">
        <v>91</v>
      </c>
      <c r="B6" s="186"/>
      <c r="C6" s="187"/>
    </row>
    <row r="7" spans="1:3" ht="12.75">
      <c r="A7" s="182"/>
      <c r="B7" s="183"/>
      <c r="C7" s="184"/>
    </row>
    <row r="8" spans="1:3" ht="36.75">
      <c r="A8" s="188" t="s">
        <v>89</v>
      </c>
      <c r="B8" s="189"/>
      <c r="C8" s="190"/>
    </row>
    <row r="9" spans="1:3" ht="12.75">
      <c r="A9" s="182"/>
      <c r="B9" s="183"/>
      <c r="C9" s="184"/>
    </row>
    <row r="10" spans="1:3" ht="12.75">
      <c r="A10" s="182"/>
      <c r="B10" s="183"/>
      <c r="C10" s="184"/>
    </row>
    <row r="11" spans="1:3" ht="57.75">
      <c r="A11" s="74"/>
      <c r="B11" s="73" t="s">
        <v>90</v>
      </c>
      <c r="C11" s="74"/>
    </row>
    <row r="12" spans="1:3" ht="12.75">
      <c r="A12" s="182"/>
      <c r="B12" s="183"/>
      <c r="C12" s="184"/>
    </row>
    <row r="13" spans="1:3" ht="12.75">
      <c r="A13" s="182"/>
      <c r="B13" s="183"/>
      <c r="C13" s="184"/>
    </row>
    <row r="14" spans="1:3" ht="12.75">
      <c r="A14" s="182"/>
      <c r="B14" s="183"/>
      <c r="C14" s="184"/>
    </row>
    <row r="15" spans="1:3" ht="12.75">
      <c r="A15" s="182"/>
      <c r="B15" s="183"/>
      <c r="C15" s="184"/>
    </row>
    <row r="16" spans="1:3" ht="12.75">
      <c r="A16" s="182"/>
      <c r="B16" s="183"/>
      <c r="C16" s="184"/>
    </row>
    <row r="17" spans="1:3" ht="12.75">
      <c r="A17" s="182"/>
      <c r="B17" s="183"/>
      <c r="C17" s="184"/>
    </row>
    <row r="18" spans="1:3" ht="12.75">
      <c r="A18" s="182"/>
      <c r="B18" s="183"/>
      <c r="C18" s="184"/>
    </row>
    <row r="19" spans="1:3" ht="333.75" customHeight="1">
      <c r="A19" s="96" t="s">
        <v>98</v>
      </c>
      <c r="B19" s="180" t="s">
        <v>97</v>
      </c>
      <c r="C19" s="181"/>
    </row>
    <row r="20" spans="1:3" ht="12.75">
      <c r="A20" s="72"/>
      <c r="B20" s="72"/>
      <c r="C20" s="72"/>
    </row>
    <row r="43" ht="7.5" customHeight="1"/>
  </sheetData>
  <sheetProtection password="CF7B" sheet="1" objects="1" scenarios="1"/>
  <mergeCells count="7">
    <mergeCell ref="B19:C19"/>
    <mergeCell ref="A1:C5"/>
    <mergeCell ref="A6:C6"/>
    <mergeCell ref="A7:C7"/>
    <mergeCell ref="A8:C8"/>
    <mergeCell ref="A9:C10"/>
    <mergeCell ref="A12:C18"/>
  </mergeCells>
  <printOptions/>
  <pageMargins left="0.75" right="0.75" top="1" bottom="1"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C14"/>
  <sheetViews>
    <sheetView zoomScalePageLayoutView="0" workbookViewId="0" topLeftCell="A1">
      <selection activeCell="F5" sqref="F5"/>
    </sheetView>
  </sheetViews>
  <sheetFormatPr defaultColWidth="11.421875" defaultRowHeight="12.75"/>
  <cols>
    <col min="1" max="1" width="2.8515625" style="0" customWidth="1"/>
    <col min="2" max="2" width="118.28125" style="0" customWidth="1"/>
    <col min="3" max="3" width="2.421875" style="0" customWidth="1"/>
    <col min="4" max="16384" width="8.8515625" style="0" customWidth="1"/>
  </cols>
  <sheetData>
    <row r="1" spans="1:3" ht="14.25" customHeight="1">
      <c r="A1" s="38"/>
      <c r="B1" s="38"/>
      <c r="C1" s="38"/>
    </row>
    <row r="2" spans="1:3" ht="26.25" customHeight="1">
      <c r="A2" s="38"/>
      <c r="B2" s="38"/>
      <c r="C2" s="38"/>
    </row>
    <row r="3" spans="1:3" ht="227.25" customHeight="1">
      <c r="A3" s="38"/>
      <c r="B3" s="66"/>
      <c r="C3" s="38"/>
    </row>
    <row r="4" spans="1:3" ht="19.5" customHeight="1">
      <c r="A4" s="38"/>
      <c r="B4" s="67"/>
      <c r="C4" s="38"/>
    </row>
    <row r="5" spans="1:3" ht="39.75" customHeight="1">
      <c r="A5" s="38"/>
      <c r="B5" s="67"/>
      <c r="C5" s="38"/>
    </row>
    <row r="6" spans="1:3" ht="15.75" customHeight="1">
      <c r="A6" s="38"/>
      <c r="B6" s="68"/>
      <c r="C6" s="38"/>
    </row>
    <row r="7" spans="1:3" ht="24.75" customHeight="1">
      <c r="A7" s="38"/>
      <c r="B7" s="38"/>
      <c r="C7" s="38"/>
    </row>
    <row r="8" spans="1:3" ht="15" customHeight="1">
      <c r="A8" s="38"/>
      <c r="B8" s="38"/>
      <c r="C8" s="38"/>
    </row>
    <row r="9" spans="1:3" ht="17.25" customHeight="1">
      <c r="A9" s="38"/>
      <c r="B9" s="38"/>
      <c r="C9" s="38"/>
    </row>
    <row r="10" spans="1:3" ht="21.75" customHeight="1">
      <c r="A10" s="38"/>
      <c r="B10" s="38"/>
      <c r="C10" s="38"/>
    </row>
    <row r="11" spans="1:3" ht="12.75">
      <c r="A11" s="38"/>
      <c r="B11" s="38"/>
      <c r="C11" s="38"/>
    </row>
    <row r="12" spans="1:3" ht="12.75">
      <c r="A12" s="38"/>
      <c r="B12" s="38"/>
      <c r="C12" s="38"/>
    </row>
    <row r="13" spans="1:3" ht="12.75">
      <c r="A13" s="38"/>
      <c r="B13" s="38"/>
      <c r="C13" s="38"/>
    </row>
    <row r="14" spans="1:3" ht="31.5" customHeight="1">
      <c r="A14" s="38"/>
      <c r="B14" s="38"/>
      <c r="C14" s="38"/>
    </row>
  </sheetData>
  <sheetProtection password="CF7B" sheet="1" objects="1" scenarios="1"/>
  <printOptions/>
  <pageMargins left="0.7874015748031497" right="0.7874015748031497"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Post Danmark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Jens-Christian Schmidt</dc:creator>
  <cp:keywords/>
  <dc:description/>
  <cp:lastModifiedBy>Microsoft Office User</cp:lastModifiedBy>
  <cp:lastPrinted>2019-03-05T14:35:13Z</cp:lastPrinted>
  <dcterms:created xsi:type="dcterms:W3CDTF">2004-07-22T10:26:42Z</dcterms:created>
  <dcterms:modified xsi:type="dcterms:W3CDTF">2020-08-03T12:46:38Z</dcterms:modified>
  <cp:category/>
  <cp:version/>
  <cp:contentType/>
  <cp:contentStatus/>
</cp:coreProperties>
</file>